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15270" windowHeight="4485" tabRatio="134" activeTab="0"/>
  </bookViews>
  <sheets>
    <sheet name="List1" sheetId="1" r:id="rId1"/>
  </sheets>
  <definedNames>
    <definedName name="_xlnm.Print_Area" localSheetId="0">'List1'!$A$1:$E$334</definedName>
  </definedNames>
  <calcPr fullCalcOnLoad="1"/>
</workbook>
</file>

<file path=xl/sharedStrings.xml><?xml version="1.0" encoding="utf-8"?>
<sst xmlns="http://schemas.openxmlformats.org/spreadsheetml/2006/main" count="340" uniqueCount="265">
  <si>
    <t>bez DPH</t>
  </si>
  <si>
    <t>sleva -5%</t>
  </si>
  <si>
    <t>sleva -10%</t>
  </si>
  <si>
    <t>MALOOBCHODNÍ</t>
  </si>
  <si>
    <t>plastiková páska š. 38 mm, délka 25 m (cena za 1 ks)</t>
  </si>
  <si>
    <t>SPONKY (baleno po 100 ks, cena je za 1 balení)</t>
  </si>
  <si>
    <t>lepící páska AL, š. 50 mm, délka 50 m (cena za 1 ks)</t>
  </si>
  <si>
    <t>lepidlo Sigaprén UNI 400 ml (cena za 1 ks)</t>
  </si>
  <si>
    <t>lepidlo Sigaprén UNI 50 ml (cena za 1 ks)</t>
  </si>
  <si>
    <t>Po dohodě je možné dodat jiné rozměry pásů i jiné kombinace laminací.</t>
  </si>
  <si>
    <t>TRUBICE IZOFOM R 101/15, vnitř. průměr 101 mm, tl.15 mm</t>
  </si>
  <si>
    <t>TRUBICE IZOFOM R 114/15, vnitř. průměr 114 mm, tl.15 mm</t>
  </si>
  <si>
    <t>TRUBICE IZOFOM R 70/20, vnitř. průměr 70 mm 2+1/4'', tl.20 mm</t>
  </si>
  <si>
    <t>TRUBICE IZOFOM R 76/20, vnitř. průměr 76 mm 2+1/2'', tl.20 mm</t>
  </si>
  <si>
    <t>TRUBICE IZOFOM R 89/20, vnitř. průměr 89 mm, tl.20 mm</t>
  </si>
  <si>
    <t>TRUBICE IZOFOM R 101/20, vnitř. průměr 101 mm, tl.20 mm</t>
  </si>
  <si>
    <t>TRUBICE IZOFOM R 114/20, vnitř. průměr 114 mm, tl.20 mm</t>
  </si>
  <si>
    <t>Tyto trubice můžeme za příplatek 3 Kč/bm opatřit samolepícím páskem, sloužícím k uzavření trubice.</t>
  </si>
  <si>
    <t>těsnící páska holá  šíře 9 mm, tloušťka 2 mm</t>
  </si>
  <si>
    <t>těsnící páska holá  šíře 9 mm, tloušťka 3 mm</t>
  </si>
  <si>
    <t>těsnící páska holá  šíře 9 mm, tloušťka 5 mm</t>
  </si>
  <si>
    <t>těsnící páska holá  šíře 9 mm, tloušťka 6 mm</t>
  </si>
  <si>
    <t>těsnící páska holá  šíře 9 mm, tloušťka 10 mm</t>
  </si>
  <si>
    <t>těsnící páska holá  šíře 15 mm, tloušťka 2 mm</t>
  </si>
  <si>
    <t>těsnící páska holá  šíře 15 mm, tloušťka 3 mm</t>
  </si>
  <si>
    <t>těsnící páska holá  šíře 15 mm, tloušťka 5 mm</t>
  </si>
  <si>
    <t>těsnící páska holá  šíře 15 mm, tloušťka 6 mm</t>
  </si>
  <si>
    <t>těsnící páska holá  šíře 15 mm, tloušťka 10 mm</t>
  </si>
  <si>
    <t>těsnící páska holá  šíře 15 mm, tloušťka 15 mm</t>
  </si>
  <si>
    <t>těsnící páska holá  šíře 20 mm, tloušťka 2 mm</t>
  </si>
  <si>
    <t>těsnící páska holá  šíře 20 mm, tloušťka 3 mm</t>
  </si>
  <si>
    <t>těsnící páska holá  šíře 20 mm, tloušťka 5 mm</t>
  </si>
  <si>
    <t>těsnící páska holá  šíře 20 mm, tloušťka 6 mm</t>
  </si>
  <si>
    <t>těsnící páska holá  šíře 20 mm, tloušťka 10 mm</t>
  </si>
  <si>
    <t>těsnící páska holá  šíře 20 mm, tloušťka 15 mm</t>
  </si>
  <si>
    <t>těsnící páska holá  šíře 20 mm, tloušťka 20 mm</t>
  </si>
  <si>
    <t>těsnící páska holá  šíře 30 mm, tloušťka 2 mm</t>
  </si>
  <si>
    <t>těsnící páska holá  šíře 30 mm, tloušťka 3 mm</t>
  </si>
  <si>
    <t>těsnící páska holá  šíře 30 mm, tloušťka 5 mm</t>
  </si>
  <si>
    <t>těsnící páska holá  šíře 30 mm, tloušťka 6 mm</t>
  </si>
  <si>
    <t>těsnící páska holá  šíře 30 mm, tloušťka 10 mm</t>
  </si>
  <si>
    <t>těsnící páska holá  šíře 30 mm, tloušťka 15 mm</t>
  </si>
  <si>
    <t>těsnící páska holá  šíře 30 mm, tloušťka 20 mm</t>
  </si>
  <si>
    <t>těsnící páska holá  šíře 40 mm, tloušťka 2 mm</t>
  </si>
  <si>
    <t>těsnící páska holá  šíře 40 mm, tloušťka 3 mm</t>
  </si>
  <si>
    <t>těsnící páska holá  šíře 40 mm, tloušťka 5 mm</t>
  </si>
  <si>
    <t>těsnící páska holá  šíře 40 mm, tloušťka 6 mm</t>
  </si>
  <si>
    <t>těsnící páska holá  šíře 40 mm, tloušťka 10 mm</t>
  </si>
  <si>
    <t>těsnící páska holá  šíře 40 mm, tloušťka 15 mm</t>
  </si>
  <si>
    <t>těsnící páska holá  šíře 40 mm, tloušťka 20 mm</t>
  </si>
  <si>
    <t>těsnící páska holá  šíře 60 mm, tloušťka 2 mm</t>
  </si>
  <si>
    <t>těsnící páska holá  šíře 60 mm, tloušťka 3 mm</t>
  </si>
  <si>
    <t>těsnící páska holá  šíře 60 mm, tloušťka 5 mm</t>
  </si>
  <si>
    <t>těsnící páska holá  šíře 60 mm, tloušťka 6 mm</t>
  </si>
  <si>
    <t>těsnící páska holá  šíře 60 mm, tloušťka 10 mm</t>
  </si>
  <si>
    <t>těsnící páska holá  šíře 60 mm, tloušťka 15 mm</t>
  </si>
  <si>
    <t>těsnící páska holá  šíře 60 mm, tloušťka 20 mm</t>
  </si>
  <si>
    <t>těsnící páska holá  šíře 80 mm, tloušťka 2 mm</t>
  </si>
  <si>
    <t>těsnící páska holá  šíře 80 mm, tloušťka 3 mm</t>
  </si>
  <si>
    <t>těsnící páska holá  šíře 80 mm, tloušťka 5 mm</t>
  </si>
  <si>
    <t>těsnící páska holá  šíře 80 mm, tloušťka 6 mm</t>
  </si>
  <si>
    <t>těsnící páska holá  šíře 80 mm, tloušťka 10 mm</t>
  </si>
  <si>
    <t>těsnící páska holá  šíře 80 mm, tloušťka 15 mm</t>
  </si>
  <si>
    <t>těsnící páska holá  šíře 80 mm, tloušťka 20 mm</t>
  </si>
  <si>
    <t>těsnící páska holá  šíře 120 mm, tloušťka 2 mm</t>
  </si>
  <si>
    <t>těsnící páska holá  šíře 120 mm, tloušťka 3 mm</t>
  </si>
  <si>
    <t>těsnící páska holá  šíře 120 mm, tloušťka 5 mm</t>
  </si>
  <si>
    <t>těsnící páska holá  šíře 120 mm, tloušťka 6 mm</t>
  </si>
  <si>
    <t>těsnící páska holá  šíře 120 mm, tloušťka 10 mm</t>
  </si>
  <si>
    <t>těsnící páska holá  šíře 120 mm, tloušťka 15 mm</t>
  </si>
  <si>
    <t>těsnící páska holá  šíře 120 mm, tloušťka 20 mm</t>
  </si>
  <si>
    <t>těsnící páska holá  šíře 150 mm, tloušťka 2 mm</t>
  </si>
  <si>
    <t>těsnící páska holá  šíře 150 mm, tloušťka 5 mm</t>
  </si>
  <si>
    <t>těsnící páska holá  šíře 150 mm, tloušťka 6 mm</t>
  </si>
  <si>
    <t>těsnící páska holá  šíře 150 mm, tloušťka 10 mm</t>
  </si>
  <si>
    <t>těsnící páska holá  šíře 150 mm, tloušťka 15 mm</t>
  </si>
  <si>
    <t>těsnící páska holá  šíře 150 mm, tloušťka 20 mm</t>
  </si>
  <si>
    <t>těsnící páska holá  šíře 150 mm, tloušťka 3 mm</t>
  </si>
  <si>
    <t>těsnící páska   šíře 9 mm, tloušťka 3 mm</t>
  </si>
  <si>
    <t>těsnící páska   šíře 9 mm, tloušťka 5 mm</t>
  </si>
  <si>
    <t>těsnící páska   šíře 9 mm, tloušťka 6 mm</t>
  </si>
  <si>
    <t>těsnící páska   šíře 9 mm, tloušťka 10 mm</t>
  </si>
  <si>
    <t>těsnící páska   šíře 15 mm, tloušťka 2 mm</t>
  </si>
  <si>
    <t>těsnící páska   šíře 15 mm, tloušťka 3 mm</t>
  </si>
  <si>
    <t>těsnící páska   šíře 15 mm, tloušťka 5 mm</t>
  </si>
  <si>
    <t>těsnící páska   šíře 15 mm, tloušťka 6 mm</t>
  </si>
  <si>
    <t>těsnící páska   šíře 15 mm, tloušťka 10 mm</t>
  </si>
  <si>
    <t>těsnící páska   šíře 20 mm, tloušťka 2 mm</t>
  </si>
  <si>
    <t>těsnící páska   šíře 20 mm, tloušťka 3 mm</t>
  </si>
  <si>
    <t>těsnící páska   šíře 20 mm, tloušťka 5 mm</t>
  </si>
  <si>
    <t>těsnící páska   šíře 20 mm, tloušťka 6 mm</t>
  </si>
  <si>
    <t>těsnící páska   šíře 20 mm, tloušťka 10 mm</t>
  </si>
  <si>
    <t>těsnící páska   šíře 25 mm, tloušťka 2 mm</t>
  </si>
  <si>
    <t>těsnící páska   šíře 25 mm, tloušťka 3 mm</t>
  </si>
  <si>
    <t>těsnící páska   šíře 25 mm, tloušťka 5 mm</t>
  </si>
  <si>
    <t>těsnící páska   šíře 25 mm, tloušťka 6 mm</t>
  </si>
  <si>
    <t>těsnící páska   šíře 25 mm, tloušťka 10 mm</t>
  </si>
  <si>
    <t>těsnící páska   šíře 30 mm, tloušťka 2 mm</t>
  </si>
  <si>
    <t>těsnící páska   šíře 30 mm, tloušťka 3 mm</t>
  </si>
  <si>
    <t>těsnící páska   šíře 30 mm, tloušťka 5 mm</t>
  </si>
  <si>
    <t>těsnící páska   šíře 30 mm, tloušťka 6 mm</t>
  </si>
  <si>
    <t>těsnící páska   šíře 30 mm, tloušťka 10 mm</t>
  </si>
  <si>
    <t>těsnící páska   šíře 9 mm, tloušťka 2 mm</t>
  </si>
  <si>
    <t>těsnící páska   šíře 40 mm, tloušťka 5 mm</t>
  </si>
  <si>
    <t>těsnící páska   šíře 40 mm, tloušťka 6 mm</t>
  </si>
  <si>
    <t>těsnící páska   šíře 40 mm, tloušťka 10 mm</t>
  </si>
  <si>
    <t>těsnící páska   šíře 40 mm, tloušťka 2 mm</t>
  </si>
  <si>
    <t>těsnící páska   šíře 40 mm, tloušťka 3 mm</t>
  </si>
  <si>
    <t>těsnící páska   šíře 60 mm, tloušťka 3 mm</t>
  </si>
  <si>
    <t>těsnící páska   šíře 60 mm, tloušťka 5 mm</t>
  </si>
  <si>
    <t>těsnící páska   šíře 60 mm, tloušťka 6 mm</t>
  </si>
  <si>
    <t>těsnící páska   šíře 60 mm, tloušťka 10 mm</t>
  </si>
  <si>
    <t>těsnící páska   šíře 60 mm, tloušťka 2 mm</t>
  </si>
  <si>
    <t>těsnící páska   šíře 80 mm, tloušťka 3 mm</t>
  </si>
  <si>
    <t>těsnící páska   šíře 80 mm, tloušťka 5 mm</t>
  </si>
  <si>
    <t>těsnící páska   šíře 80 mm, tloušťka 6 mm</t>
  </si>
  <si>
    <t>těsnící páska   šíře 80 mm, tloušťka 10 mm</t>
  </si>
  <si>
    <t>těsnící páska   šíře 80 mm, tloušťka 2 mm</t>
  </si>
  <si>
    <t>těsnící páska   šíře 120 mm, tloušťka 3 mm</t>
  </si>
  <si>
    <t>těsnící páska   šíře 120 mm, tloušťka 5 mm</t>
  </si>
  <si>
    <t>těsnící páska   šíře 120 mm, tloušťka 6 mm</t>
  </si>
  <si>
    <t>těsnící páska   šíře 120 mm, tloušťka 10 mm</t>
  </si>
  <si>
    <t>těsnící páska   šíře 120 mm, tloušťka 2 mm</t>
  </si>
  <si>
    <t>VELKOOBCHONÍ CENY/bm</t>
  </si>
  <si>
    <t>CENY/bm s DPH</t>
  </si>
  <si>
    <t>Minimální jednorázový odběr za velkoobcodní ceny je 2000 Kč bez DPH,</t>
  </si>
  <si>
    <t>jedno balení!</t>
  </si>
  <si>
    <t>Minimální jednorázový odběr EKOFEXU za velkoobchodní ceny je 2000 Kč bez DPH, nebo jedno balení.</t>
  </si>
  <si>
    <t>EKOFEXOVÉ PÁSY C3 (bílé nesamozhášivé bez úprav)</t>
  </si>
  <si>
    <t>EKOFEX P, C3, tloušťka 0,5 mm, šíře 110 cm</t>
  </si>
  <si>
    <t>EKOFEX P, C3, tloušťka 1 mm, šíře 110 cm</t>
  </si>
  <si>
    <t>EKOFEX P, C3, tloušťka 2 mm, šíře 110 cm</t>
  </si>
  <si>
    <t>EKOFEX P, C3, tloušťka 3 mm, šíře 110 cm</t>
  </si>
  <si>
    <t>EKOFEX P, C3, tloušťka 4 mm, šíře 110 cm</t>
  </si>
  <si>
    <t>EKOFEX P, C3, tloušťka 5 mm, šíře 110 cm</t>
  </si>
  <si>
    <t>EKOFEX P, C3, tloušťka 0,5 mm, šíře 150 cm</t>
  </si>
  <si>
    <t>EKOFEX P, C3, tloušťka 1 mm, šíře 150 cm</t>
  </si>
  <si>
    <t>EKOFEX P, C3, tloušťka 2 mm, šíře 150 cm</t>
  </si>
  <si>
    <t>EKOFEX P, C3, tloušťka 3 mm, šíře 150 cm</t>
  </si>
  <si>
    <t>EKOFEXOVÉ PÁSY B1 (šedé samozhášivé bez úprav)</t>
  </si>
  <si>
    <t>EKOFEX P, B1, tloušťka 6 mm, šíře 110 cm</t>
  </si>
  <si>
    <t>EKOFEX P, B1, tloušťka 8 mm, šíře 100 cm</t>
  </si>
  <si>
    <t>EKOFEX P, B1, tloušťka 10 mm, šíře 100 cm</t>
  </si>
  <si>
    <t>EKOFEX P, B1, tloušťka 15 mm, šíře 100 cm</t>
  </si>
  <si>
    <t>EKOFEX P, B1, tloušťka 20 mm, šíře 100 cm</t>
  </si>
  <si>
    <t>EKOFEX P, B1, tloušťka 25 mm, šíře 100 cm</t>
  </si>
  <si>
    <t>EKOFEX P, B1, tloušťka 30 mm, šíře 100 cm</t>
  </si>
  <si>
    <t>EKOFEXOVÉ PÁSY B1, PET (šedé samozhášivé s polyesterovou fólií pokovenou hliníkem)</t>
  </si>
  <si>
    <t>EKOFEX P, B1, PET, tloušťka 6 mm, šíře 100 cm</t>
  </si>
  <si>
    <t>EKOFEX P, B1, PET, tloušťka 8 mm, šíře 100 cm</t>
  </si>
  <si>
    <t>EKOFEX P, B1, PET, tloušťka 10 mm, šíře 100 cm</t>
  </si>
  <si>
    <t>EKOFEX P, B1, PET, tloušťka 15 mm, šíře 100 cm</t>
  </si>
  <si>
    <t>EKOFEX P, B1, PET, tloušťka 20 mm, šíře 100 cm</t>
  </si>
  <si>
    <t>EKOFEX P, B1, PET, tloušťka 25 mm, šíře 100 cm</t>
  </si>
  <si>
    <t>EKOFEX P, B1, PET, tloušťka 30 mm, šíře 100 cm</t>
  </si>
  <si>
    <t>EKOFEXOVÉ PÁSY B1, AIZ (šedé samozhášivé s hliníkovou fólií zesílenou skelnou mřížkou)</t>
  </si>
  <si>
    <t>EKOFEX P, B1, AIZ, tloušťka 6 mm, šíře 100 cm</t>
  </si>
  <si>
    <t>EKOFEX P, B1, AIZ, tloušťka 8 mm, šíře 100 cm</t>
  </si>
  <si>
    <t>EKOFEX P, B1, AIZ, tloušťka 10 mm, šíře 100 cm</t>
  </si>
  <si>
    <t>EKOFEX P, B1, AIZ, tloušťka 15 mm, šíře 100 cm</t>
  </si>
  <si>
    <t>EKOFEX P, B1, AIZ, tloušťka 20 mm, šíře 100 cm</t>
  </si>
  <si>
    <t>EKOFEX P, B1, AIZ, tloušťka 25 mm, šíře 100 cm</t>
  </si>
  <si>
    <t>EKOFEX P, B1, AIZ, tloušťka 30 mm, šíře 100 cm</t>
  </si>
  <si>
    <t>EKOFEXOVÉ PÁSY C3, PETZ (bílé nesamozháš. s polyester. fólií pokovenou hliníkem a zpevněnou polyester. mřížkou)</t>
  </si>
  <si>
    <t>EKOFEX P, C3, PETZ, tloušťka 2 mm, šíře 70 cm</t>
  </si>
  <si>
    <t>EKOFEX P, C3, PETZ, tloušťka 5 mm, šíře 70 cm</t>
  </si>
  <si>
    <t>EKOFEX P, C3, PETZ, tloušťka 2 mm, šíře 150 cm</t>
  </si>
  <si>
    <t>EKOFEX P, C3, PETZ, tloušťka 5 mm, šíře 150 cm</t>
  </si>
  <si>
    <t>EKOFEXOVÉ PÁSY C3, AIZ (bílé nesamozhášivé s hliníkovou fólií zesílenou skelnou mřížkou)</t>
  </si>
  <si>
    <t>EKOFEX P, C3, AIZ, tloušťka 2 mm, šíře 100 cm</t>
  </si>
  <si>
    <t>EKOFEX P, C3, AIZ, tloušťka 3 mm, šíře 100 cm</t>
  </si>
  <si>
    <t>EKOFEX P, C3, AIZ, tloušťka 4 mm, šíře 100 cm</t>
  </si>
  <si>
    <t>EKOFEX P, C3, AIZ, tloušťka 5 mm, šíře 100 cm</t>
  </si>
  <si>
    <t>EKOFEXOVÉ PÁSY C3, MKR (bílé nesamozhášivé s mikrotenovou fólií)</t>
  </si>
  <si>
    <t>EKOFEX P, C3, MKR, tloušťka 0,5 mm, šíře 110 cm</t>
  </si>
  <si>
    <t>EKOFEX P, C3, MKR, tloušťka 1 mm, šíře 110 cm</t>
  </si>
  <si>
    <t>EKOFEX P, C3, MKR, tloušťka 2 mm, šíře 110 cm</t>
  </si>
  <si>
    <t>EKOFEX P, C3, MKR, tloušťka 3 mm, šíře 110 cm</t>
  </si>
  <si>
    <t>EKOFEX P, C3, MKR, tloušťka 4 mm, šíře 110 cm</t>
  </si>
  <si>
    <t>EKOFEX P, C3, MKR, tloušťka 5 mm, šíře 110 cm</t>
  </si>
  <si>
    <t>EKOFEXOVÉ PÁSY C3, LDPE 0,2 (bílé nesamozhášivé s polyetylénovou fólií 0,2 mm)</t>
  </si>
  <si>
    <t>EKOFEX P, C3, LDPE 0,2, tloušťka 2 mm, šíře 110 cm</t>
  </si>
  <si>
    <t>EKOFEX P, C3, LDPE 0,2, tloušťka 3 mm, šíře 110 cm</t>
  </si>
  <si>
    <t>TERMOIZOLAĆNÍ TRUBICE Z PĚNOVÉHO POLYETYLÉNU EKOFEX R</t>
  </si>
  <si>
    <t>TRUBICE EKOFEX R 12/6, vnitř. průměr 12 mm, tl. 6 mm</t>
  </si>
  <si>
    <t>TRUBICE EKOFEX R 15/6, vnitř. průměr 15 mm, tl. 6 mm</t>
  </si>
  <si>
    <t>TRUBICE EKOFEX R 18/6, vnitř. průměr 18 mm 3/8'', tl. 6 mm</t>
  </si>
  <si>
    <t>TRUBICE EKOFEX R 22/6, vnitř. průměr 22 mm 1/2'', tl. 6 mm</t>
  </si>
  <si>
    <t>TRUBICE EKOFEX R 25/6, vnitř. průměr 25 mm, tl. 6 mm</t>
  </si>
  <si>
    <t>TRUBICE EKOFEX R 28/6, vnitř. průměr 28 mm 3/4'', tl. 6 mm</t>
  </si>
  <si>
    <t>TRUBICE EKOFEX R 32/6, vnitř. průměr 32 mm, tl. 6 mm</t>
  </si>
  <si>
    <t>TRUBICE EKOFEX R 35/6, vnitř. průměr 35 mm 1'', tl. 6 mm</t>
  </si>
  <si>
    <t>TRUBICE EKOFEX R 12/10, vnitř. průměr 12 mm, tl.10 mm</t>
  </si>
  <si>
    <t>TRUBICE EKOFEX R 15/10, vnitř. průměr 15 mm, tl. 10 mm</t>
  </si>
  <si>
    <t>TRUBICE EKOFEX R 18/10, vnitř. průměr 18 mm 3/8'', tl.10 mm</t>
  </si>
  <si>
    <t>TRUBICE EKOFEX R 22/10, vnitř. průměr 22 mm 1/2'', tl.10 mm</t>
  </si>
  <si>
    <t>TRUBICE EKOFEX R 25/10, vnitř. průměr 25 mm, tl.10 mm</t>
  </si>
  <si>
    <t>TRUBICE EKOFEX R 28/10, vnitř. průměr 28 mm 3/4'', tl.10 mm</t>
  </si>
  <si>
    <t>TRUBICE EKOFEX R 32/10, vnitř. průměr 32 mm, tl.10 mm</t>
  </si>
  <si>
    <t>TRUBICE EKOFEX R 35/10, vnitř. průměr 35 mm 1'', tl.10 mm</t>
  </si>
  <si>
    <t>TRUBICE EKOFEX R 42/10, vnitř. průměr 42 mm 5/4'', tl.10 mm</t>
  </si>
  <si>
    <t>TRUBICE EKOFEX R 45/10, vnitř. průměr 45 mm 5/4'', tl. 10 mm</t>
  </si>
  <si>
    <t>TRUBICE EKOFEX R 49/10, vnitř. průměr 49 mm 6/4'', tl.10 mm</t>
  </si>
  <si>
    <t>TRUBICE EKOFEX R 52/10, vnitř. průměr 52 mm 1/2'', tl.10 mm</t>
  </si>
  <si>
    <t>TRUBICE EKOFEX R 62/10, vnitř. průměr 62 mm 2'', tl.10 mm</t>
  </si>
  <si>
    <t>TRUBICE EKOFEX R 65/10, vnitř. průměr 65 mm 2'', tl. 10 mm</t>
  </si>
  <si>
    <t>TRUBICE EKOFEX R 70/10, vnitř. průměr 70 mm 2+1/4'', tl.10 mm</t>
  </si>
  <si>
    <t>TRUBICE EKOFEX R 76/10, vnitř. průměr 76 mm 2+1/2'', tl.10 mm</t>
  </si>
  <si>
    <t>TRUBICE EKOFEX R 12/15, vnitř. průměr 12 mm, tl.15 mm</t>
  </si>
  <si>
    <t>TRUBICE EKOFEX R 15/15, vnitř. průměr 15 mm, tl. 15 mm</t>
  </si>
  <si>
    <t>TRUBICE EKOFEX R 18/15, vnitř. průměr 18 mm 3/8'', tl.15 mm</t>
  </si>
  <si>
    <t>TRUBICE EKOFEX R 22/15, vnitř. průměr 22 mm 1/2'', tl.15 mm</t>
  </si>
  <si>
    <t>TRUBICE EKOFEX R 25/15, vnitř. průměr 25 mm, tl.15 mm</t>
  </si>
  <si>
    <t>TRUBICE EKOFEX R 28/15, vnitř. průměr 28 mm 3/4'', tl.15 mm</t>
  </si>
  <si>
    <t>TRUBICE EKOFEX R 32/15, vnitř. průměr 32 mm, tl.15 mm</t>
  </si>
  <si>
    <t>TRUBICE EKOFEX R 35/15, vnitř. průměr 35 mm 1'', tl.15 mm</t>
  </si>
  <si>
    <t>TRUBICE EKOFEX R 42/15, vnitř. průměr 42 mm 5/4'', tl.15 mm</t>
  </si>
  <si>
    <t>TRUBICE EKOFEX R 45/15, vnitř. průměr 45 mm 5/4'', tl. 15 mm</t>
  </si>
  <si>
    <t>TRUBICE EKOFEX R 49/15, vnitř. průměr 49 mm 6/4'', tl.15 mm</t>
  </si>
  <si>
    <t>TRUBICE EKOFEX R 52/15, vnitř. průměr 52 mm 1/2'', tl.15 mm</t>
  </si>
  <si>
    <t>TRUBICE EKOFEX R 62/15, vnitř. průměr 62 mm 2'', tl.15 mm</t>
  </si>
  <si>
    <t>TRUBICE EKOFEX R 65/15, vnitř. průměr 65 mm 2'', tl. 15 mm</t>
  </si>
  <si>
    <t>TRUBICE EKOFEX R 70/15, vnitř. průměr 70 mm 2+1/4'', tl.15 mm</t>
  </si>
  <si>
    <t>TRUBICE EKOFEX R 76/15, vnitř. průměr 76 mm 2+1/2'', tl.15 mm</t>
  </si>
  <si>
    <t>TRUBICE EKOFEX R 89/15, vnitř. průměr 89 mm, tl.15 mm</t>
  </si>
  <si>
    <t>TRUBICE EKOFEX R 92/15, vnitř. průměr 92 mm, tl.15 mm</t>
  </si>
  <si>
    <t>TRUBICE EKOFEX R 12/20, vnitř. průměr 12 mm, tl.20 mm</t>
  </si>
  <si>
    <t>TRUBICE EKOFEX R 15/20, vnitř. průměr 15 mm, tl. 20 mm</t>
  </si>
  <si>
    <t>TRUBICE EKOFEX R 18/20, vnitř. průměr 18 mm 3/8'', tl.20 mm</t>
  </si>
  <si>
    <t>TRUBICE EKOFEX R 22/20, vnitř. průměr 22 mm 1/2'', tl.20 mm</t>
  </si>
  <si>
    <t>TRUBICE EKOFEX R 25/20, vnitř. průměr 25 mm, tl.20 mm</t>
  </si>
  <si>
    <t>TRUBICE EKOFEX R 28/20, vnitř. průměr 28 mm 3/4'', tl.20 mm</t>
  </si>
  <si>
    <t>TRUBICE EKOFEX R 32/20, vnitř. průměr 32 mm, tl.20 mm</t>
  </si>
  <si>
    <t>TRUBICE EKOFEX R 35/20, vnitř. průměr 35 mm 1'', tl.20 mm</t>
  </si>
  <si>
    <t>TRUBICE EKOFEX R 42/20, vnitř. průměr 42 mm 5/4'', tl.20 mm</t>
  </si>
  <si>
    <t>TRUBICE EKOFEX R 45/20, vnitř. průměr 45 mm 5/4'', tl. 20 mm</t>
  </si>
  <si>
    <t>TRUBICE EKOFEX R 49/20, vnitř. průměr 49 mm 6/4'', tl.20 mm</t>
  </si>
  <si>
    <t>TRUBICE EKOFEX R 52/20, vnitř. průměr 52 mm 1/2'', tl.20 mm</t>
  </si>
  <si>
    <t>TRUBICE EKOFEX R 62/20, vnitř. průměr 62 mm 2'', tl.20 mm</t>
  </si>
  <si>
    <t>TERMOIZOLAĆNÍ TRUBICE Z EKOFEXU R laminované zesílenou hliníkovou fólií</t>
  </si>
  <si>
    <t>TRUBICE EKOFEX R 102/15, vnitř. průměr 102 mm, tl.15 mm</t>
  </si>
  <si>
    <t>TRUBICE EKOFEX R 108/15, vnitř. průměr 108 mm, tl.15 mm</t>
  </si>
  <si>
    <t>TRUBICE EKOFEX R 114/15, vnitř. průměr 114 mm, tl.15 mm</t>
  </si>
  <si>
    <t>TRUBICE EKOFEX R 70/20, vnitř. průměr 70 mm 2+1/4'', tl.20 mm</t>
  </si>
  <si>
    <t>TRUBICE EKOFEX R 76/20, vnitř. průměr 76 mm 2+1/2'', tl.20 mm</t>
  </si>
  <si>
    <t>TRUBICE EKOFEX R 89/20, vnitř. průměr 89 mm, tl.20 mm</t>
  </si>
  <si>
    <t>TRUBICE EKOFEX R 101/20, vnitř. průměr 101 mm, tl.20 mm</t>
  </si>
  <si>
    <t>TRUBICE EKOFEX R 108/15, vnitř. průměr 108 mm, tl.20 mm</t>
  </si>
  <si>
    <t>TRUBICE EKOFEX R 114/20, vnitř. průměr 114 mm, tl.20 mm</t>
  </si>
  <si>
    <t>TĚSNÍCÍ ŠŇŮRY Z EKOFEXU</t>
  </si>
  <si>
    <t>těsnící šňůra EKOFEX  průměr 4 mm</t>
  </si>
  <si>
    <t>těsnící šňůra EKOFEX  průměr 5 mm</t>
  </si>
  <si>
    <t>těsnící šňůra EKOFEX  průměr 6 mm</t>
  </si>
  <si>
    <t>těsnící šňůra EKOFEX  průměr 8 mm</t>
  </si>
  <si>
    <t>těsnící šňůra EKOFEX  průměr 10 mm</t>
  </si>
  <si>
    <t>těsnící šňůra EKOFEX  průměr 15 mm</t>
  </si>
  <si>
    <t>těsnící šňůra EKOFEX  průměr 20 mm</t>
  </si>
  <si>
    <t>těsnící šňůra EKOFEX  průměr 25 mm</t>
  </si>
  <si>
    <t>těsnící šňůra EKOFEX  průměr 30 mm</t>
  </si>
  <si>
    <t>těsnící šňůra EKOFEX  průměr 50 mm</t>
  </si>
  <si>
    <t>TĚSNÍCÍ PÁSKY Z EKOFEXU HOLÉ (bez úprav)</t>
  </si>
  <si>
    <t>TĚSNÍCÍ PÁSKY Z EKOFEXU se samolepící fólií a krycím papírem</t>
  </si>
  <si>
    <t>SPOJOVACÍ MATERIÁL NA EKOFEX</t>
  </si>
  <si>
    <t>počet bm</t>
  </si>
  <si>
    <t>v 1 balení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</si>
</sst>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0.0"/>
    <numFmt numFmtId="167" formatCode="0.000"/>
    <numFmt numFmtId="168" formatCode="0.0000"/>
  </numFmts>
  <fonts count="1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u val="single"/>
      <sz val="10"/>
      <name val="Times New Roman CE"/>
      <family val="1"/>
    </font>
    <font>
      <b/>
      <u val="single"/>
      <sz val="10"/>
      <name val="Times New Roman CE"/>
      <family val="1"/>
    </font>
    <font>
      <u val="single"/>
      <sz val="9"/>
      <name val="Times New Roman CE"/>
      <family val="1"/>
    </font>
    <font>
      <sz val="9"/>
      <name val="Times New Roman CE"/>
      <family val="1"/>
    </font>
    <font>
      <sz val="9"/>
      <color indexed="18"/>
      <name val="Times New Roman CE"/>
      <family val="1"/>
    </font>
    <font>
      <b/>
      <i/>
      <u val="single"/>
      <sz val="9"/>
      <name val="Times New Roman CE"/>
      <family val="1"/>
    </font>
    <font>
      <b/>
      <i/>
      <sz val="9"/>
      <name val="Times New Roman CE"/>
      <family val="1"/>
    </font>
    <font>
      <sz val="9"/>
      <name val="Arial CE"/>
      <family val="0"/>
    </font>
    <font>
      <u val="single"/>
      <sz val="16"/>
      <name val="Times New Roman CE"/>
      <family val="1"/>
    </font>
    <font>
      <sz val="16"/>
      <name val="Times New Roman CE"/>
      <family val="1"/>
    </font>
    <font>
      <u val="single"/>
      <sz val="12"/>
      <name val="Times New Roman CE"/>
      <family val="1"/>
    </font>
    <font>
      <b/>
      <sz val="9"/>
      <color indexed="16"/>
      <name val="Times New Roman CE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22"/>
      </top>
      <bottom style="dotted">
        <color indexed="22"/>
      </bottom>
    </border>
    <border>
      <left>
        <color indexed="63"/>
      </left>
      <right>
        <color indexed="63"/>
      </right>
      <top style="dotted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 applyProtection="1">
      <alignment vertical="center"/>
      <protection locked="0"/>
    </xf>
    <xf numFmtId="1" fontId="8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68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4" xfId="0" applyNumberFormat="1" applyFont="1" applyBorder="1" applyAlignment="1" applyProtection="1">
      <alignment vertical="center"/>
      <protection locked="0"/>
    </xf>
    <xf numFmtId="0" fontId="10" fillId="0" borderId="5" xfId="0" applyNumberFormat="1" applyFont="1" applyBorder="1" applyAlignment="1" applyProtection="1">
      <alignment vertical="center"/>
      <protection locked="0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NumberFormat="1" applyFont="1" applyBorder="1" applyAlignment="1" applyProtection="1">
      <alignment vertical="center"/>
      <protection locked="0"/>
    </xf>
    <xf numFmtId="1" fontId="8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 applyProtection="1">
      <alignment vertical="center"/>
      <protection locked="0"/>
    </xf>
    <xf numFmtId="0" fontId="13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NumberFormat="1" applyFont="1" applyBorder="1" applyAlignment="1">
      <alignment vertical="center"/>
    </xf>
    <xf numFmtId="2" fontId="9" fillId="0" borderId="3" xfId="0" applyNumberFormat="1" applyFont="1" applyBorder="1" applyAlignment="1" applyProtection="1">
      <alignment horizontal="center" vertical="center"/>
      <protection locked="0"/>
    </xf>
    <xf numFmtId="1" fontId="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center"/>
      <protection locked="0"/>
    </xf>
    <xf numFmtId="9" fontId="10" fillId="0" borderId="7" xfId="0" applyNumberFormat="1" applyFont="1" applyFill="1" applyBorder="1" applyAlignment="1" applyProtection="1">
      <alignment horizontal="center" vertical="center"/>
      <protection locked="0"/>
    </xf>
    <xf numFmtId="9" fontId="10" fillId="0" borderId="8" xfId="0" applyNumberFormat="1" applyFont="1" applyFill="1" applyBorder="1" applyAlignment="1" applyProtection="1">
      <alignment horizontal="center" vertical="center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2" fontId="8" fillId="0" borderId="0" xfId="0" applyNumberFormat="1" applyFont="1" applyBorder="1" applyAlignment="1" applyProtection="1">
      <alignment horizontal="center" vertical="center"/>
      <protection locked="0"/>
    </xf>
    <xf numFmtId="2" fontId="8" fillId="0" borderId="5" xfId="0" applyNumberFormat="1" applyFont="1" applyBorder="1" applyAlignment="1" applyProtection="1">
      <alignment horizontal="center" vertical="center"/>
      <protection locked="0"/>
    </xf>
    <xf numFmtId="2" fontId="8" fillId="0" borderId="4" xfId="0" applyNumberFormat="1" applyFont="1" applyBorder="1" applyAlignment="1" applyProtection="1">
      <alignment horizontal="center" vertical="center"/>
      <protection locked="0"/>
    </xf>
    <xf numFmtId="0" fontId="16" fillId="0" borderId="3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635"/>
  <sheetViews>
    <sheetView showGridLines="0" tabSelected="1" view="pageBreakPreview" zoomScale="115" zoomScaleSheetLayoutView="115" workbookViewId="0" topLeftCell="A163">
      <selection activeCell="A165" sqref="A165"/>
    </sheetView>
  </sheetViews>
  <sheetFormatPr defaultColWidth="9.00390625" defaultRowHeight="12.75"/>
  <cols>
    <col min="1" max="1" width="52.75390625" style="6" customWidth="1"/>
    <col min="2" max="2" width="9.25390625" style="7" customWidth="1"/>
    <col min="3" max="3" width="9.375" style="7" customWidth="1"/>
    <col min="4" max="4" width="12.375" style="8" customWidth="1"/>
    <col min="5" max="5" width="15.625" style="7" customWidth="1"/>
    <col min="6" max="16384" width="7.625" style="6" customWidth="1"/>
  </cols>
  <sheetData>
    <row r="1" spans="1:6" s="1" customFormat="1" ht="12.75">
      <c r="A1" s="4"/>
      <c r="B1" s="2"/>
      <c r="C1" s="2"/>
      <c r="D1" s="3"/>
      <c r="E1" s="2"/>
      <c r="F1" s="32"/>
    </row>
    <row r="2" spans="1:6" s="1" customFormat="1" ht="12.75">
      <c r="A2" s="4"/>
      <c r="B2" s="2"/>
      <c r="C2" s="2"/>
      <c r="D2" s="3"/>
      <c r="E2" s="2"/>
      <c r="F2" s="32"/>
    </row>
    <row r="3" spans="1:6" s="35" customFormat="1" ht="20.25">
      <c r="A3" s="37" t="s">
        <v>127</v>
      </c>
      <c r="B3" s="33"/>
      <c r="C3" s="33"/>
      <c r="D3" s="34"/>
      <c r="E3" s="33"/>
      <c r="F3" s="36"/>
    </row>
    <row r="4" ht="12">
      <c r="E4" s="9"/>
    </row>
    <row r="5" spans="1:6" ht="12">
      <c r="A5" s="5"/>
      <c r="B5" s="10"/>
      <c r="C5" s="10" t="s">
        <v>123</v>
      </c>
      <c r="D5" s="11"/>
      <c r="E5" s="9" t="s">
        <v>3</v>
      </c>
      <c r="F5" s="7"/>
    </row>
    <row r="6" spans="1:6" ht="12">
      <c r="A6" s="5"/>
      <c r="B6" s="40" t="s">
        <v>0</v>
      </c>
      <c r="C6" s="41" t="s">
        <v>1</v>
      </c>
      <c r="D6" s="42" t="s">
        <v>2</v>
      </c>
      <c r="E6" s="12" t="s">
        <v>124</v>
      </c>
      <c r="F6" s="7"/>
    </row>
    <row r="7" spans="1:6" ht="12">
      <c r="A7" s="19" t="s">
        <v>128</v>
      </c>
      <c r="B7" s="16"/>
      <c r="C7" s="43"/>
      <c r="D7" s="43"/>
      <c r="E7" s="14"/>
      <c r="F7" s="18"/>
    </row>
    <row r="8" spans="1:6" ht="12">
      <c r="A8" s="13" t="s">
        <v>129</v>
      </c>
      <c r="B8" s="16">
        <v>4.5</v>
      </c>
      <c r="C8" s="43">
        <f>SUM(B8)*0.95</f>
        <v>4.2749999999999995</v>
      </c>
      <c r="D8" s="43">
        <f aca="true" t="shared" si="0" ref="D8:D17">SUM(B8)*0.9</f>
        <v>4.05</v>
      </c>
      <c r="E8" s="14">
        <f aca="true" t="shared" si="1" ref="E8:E17">SUM(B8)*1.4*1.22</f>
        <v>7.686</v>
      </c>
      <c r="F8" s="18"/>
    </row>
    <row r="9" spans="1:6" ht="12">
      <c r="A9" s="13" t="s">
        <v>130</v>
      </c>
      <c r="B9" s="16">
        <v>6.8</v>
      </c>
      <c r="C9" s="43">
        <f>SUM(B9)*0.95</f>
        <v>6.46</v>
      </c>
      <c r="D9" s="43">
        <f t="shared" si="0"/>
        <v>6.12</v>
      </c>
      <c r="E9" s="14">
        <f t="shared" si="1"/>
        <v>11.6144</v>
      </c>
      <c r="F9" s="18"/>
    </row>
    <row r="10" spans="1:6" ht="12">
      <c r="A10" s="13" t="s">
        <v>131</v>
      </c>
      <c r="B10" s="16">
        <v>13.6</v>
      </c>
      <c r="C10" s="43">
        <f>SUM(B10)*0.95</f>
        <v>12.92</v>
      </c>
      <c r="D10" s="43">
        <f t="shared" si="0"/>
        <v>12.24</v>
      </c>
      <c r="E10" s="14">
        <f t="shared" si="1"/>
        <v>23.2288</v>
      </c>
      <c r="F10" s="18"/>
    </row>
    <row r="11" spans="1:6" ht="12">
      <c r="A11" s="13" t="s">
        <v>132</v>
      </c>
      <c r="B11" s="16">
        <v>20.4</v>
      </c>
      <c r="C11" s="43">
        <f>SUM(B11)*0.95</f>
        <v>19.38</v>
      </c>
      <c r="D11" s="43">
        <f t="shared" si="0"/>
        <v>18.36</v>
      </c>
      <c r="E11" s="14">
        <f t="shared" si="1"/>
        <v>34.843199999999996</v>
      </c>
      <c r="F11" s="18"/>
    </row>
    <row r="12" spans="1:6" ht="12">
      <c r="A12" s="13" t="s">
        <v>133</v>
      </c>
      <c r="B12" s="16">
        <v>27.2</v>
      </c>
      <c r="C12" s="43">
        <f aca="true" t="shared" si="2" ref="C12:C17">SUM(B12)*0.95</f>
        <v>25.84</v>
      </c>
      <c r="D12" s="43">
        <f t="shared" si="0"/>
        <v>24.48</v>
      </c>
      <c r="E12" s="14">
        <f t="shared" si="1"/>
        <v>46.4576</v>
      </c>
      <c r="F12" s="18"/>
    </row>
    <row r="13" spans="1:6" ht="12">
      <c r="A13" s="13" t="s">
        <v>134</v>
      </c>
      <c r="B13" s="16">
        <v>34</v>
      </c>
      <c r="C13" s="43">
        <f t="shared" si="2"/>
        <v>32.3</v>
      </c>
      <c r="D13" s="43">
        <f t="shared" si="0"/>
        <v>30.6</v>
      </c>
      <c r="E13" s="14">
        <f t="shared" si="1"/>
        <v>58.07199999999999</v>
      </c>
      <c r="F13" s="18"/>
    </row>
    <row r="14" spans="1:6" ht="12">
      <c r="A14" s="13" t="s">
        <v>135</v>
      </c>
      <c r="B14" s="16">
        <v>6.8</v>
      </c>
      <c r="C14" s="43">
        <f t="shared" si="2"/>
        <v>6.46</v>
      </c>
      <c r="D14" s="43">
        <f t="shared" si="0"/>
        <v>6.12</v>
      </c>
      <c r="E14" s="14">
        <f t="shared" si="1"/>
        <v>11.6144</v>
      </c>
      <c r="F14" s="18"/>
    </row>
    <row r="15" spans="1:6" ht="12">
      <c r="A15" s="13" t="s">
        <v>136</v>
      </c>
      <c r="B15" s="16">
        <v>9.3</v>
      </c>
      <c r="C15" s="43">
        <f t="shared" si="2"/>
        <v>8.835</v>
      </c>
      <c r="D15" s="43">
        <f t="shared" si="0"/>
        <v>8.370000000000001</v>
      </c>
      <c r="E15" s="14">
        <f t="shared" si="1"/>
        <v>15.8844</v>
      </c>
      <c r="F15" s="18"/>
    </row>
    <row r="16" spans="1:6" ht="12">
      <c r="A16" s="13" t="s">
        <v>137</v>
      </c>
      <c r="B16" s="16">
        <v>18.6</v>
      </c>
      <c r="C16" s="43">
        <f t="shared" si="2"/>
        <v>17.67</v>
      </c>
      <c r="D16" s="43">
        <f t="shared" si="0"/>
        <v>16.740000000000002</v>
      </c>
      <c r="E16" s="14">
        <f t="shared" si="1"/>
        <v>31.7688</v>
      </c>
      <c r="F16" s="18"/>
    </row>
    <row r="17" spans="1:6" ht="12">
      <c r="A17" s="13" t="s">
        <v>138</v>
      </c>
      <c r="B17" s="16">
        <v>27.9</v>
      </c>
      <c r="C17" s="43">
        <f t="shared" si="2"/>
        <v>26.505</v>
      </c>
      <c r="D17" s="43">
        <f t="shared" si="0"/>
        <v>25.11</v>
      </c>
      <c r="E17" s="14">
        <f t="shared" si="1"/>
        <v>47.65319999999999</v>
      </c>
      <c r="F17" s="18"/>
    </row>
    <row r="18" spans="1:5" s="18" customFormat="1" ht="12">
      <c r="A18" s="19" t="s">
        <v>139</v>
      </c>
      <c r="B18" s="17"/>
      <c r="C18" s="17"/>
      <c r="D18" s="17"/>
      <c r="E18" s="17"/>
    </row>
    <row r="19" spans="1:6" ht="12">
      <c r="A19" s="13" t="s">
        <v>140</v>
      </c>
      <c r="B19" s="16">
        <v>47.4</v>
      </c>
      <c r="C19" s="43">
        <f aca="true" t="shared" si="3" ref="C19:C25">SUM(B19)*0.95</f>
        <v>45.029999999999994</v>
      </c>
      <c r="D19" s="43">
        <f aca="true" t="shared" si="4" ref="D19:D25">SUM(B19)*0.9</f>
        <v>42.66</v>
      </c>
      <c r="E19" s="14">
        <f aca="true" t="shared" si="5" ref="E19:E25">SUM(B19)*1.4*1.22</f>
        <v>80.9592</v>
      </c>
      <c r="F19" s="18"/>
    </row>
    <row r="20" spans="1:6" ht="12">
      <c r="A20" s="13" t="s">
        <v>141</v>
      </c>
      <c r="B20" s="16">
        <v>63.2</v>
      </c>
      <c r="C20" s="43">
        <f t="shared" si="3"/>
        <v>60.04</v>
      </c>
      <c r="D20" s="43">
        <f t="shared" si="4"/>
        <v>56.88</v>
      </c>
      <c r="E20" s="14">
        <f t="shared" si="5"/>
        <v>107.9456</v>
      </c>
      <c r="F20" s="18"/>
    </row>
    <row r="21" spans="1:6" ht="12">
      <c r="A21" s="13" t="s">
        <v>142</v>
      </c>
      <c r="B21" s="16">
        <v>79</v>
      </c>
      <c r="C21" s="43">
        <f t="shared" si="3"/>
        <v>75.05</v>
      </c>
      <c r="D21" s="43">
        <f t="shared" si="4"/>
        <v>71.10000000000001</v>
      </c>
      <c r="E21" s="14">
        <f t="shared" si="5"/>
        <v>134.932</v>
      </c>
      <c r="F21" s="18"/>
    </row>
    <row r="22" spans="1:6" ht="12">
      <c r="A22" s="13" t="s">
        <v>143</v>
      </c>
      <c r="B22" s="16">
        <v>118.5</v>
      </c>
      <c r="C22" s="43">
        <f t="shared" si="3"/>
        <v>112.57499999999999</v>
      </c>
      <c r="D22" s="43">
        <f t="shared" si="4"/>
        <v>106.65</v>
      </c>
      <c r="E22" s="14">
        <f t="shared" si="5"/>
        <v>202.39799999999997</v>
      </c>
      <c r="F22" s="18"/>
    </row>
    <row r="23" spans="1:6" ht="12">
      <c r="A23" s="13" t="s">
        <v>144</v>
      </c>
      <c r="B23" s="16">
        <v>158</v>
      </c>
      <c r="C23" s="43">
        <f t="shared" si="3"/>
        <v>150.1</v>
      </c>
      <c r="D23" s="43">
        <f t="shared" si="4"/>
        <v>142.20000000000002</v>
      </c>
      <c r="E23" s="14">
        <f t="shared" si="5"/>
        <v>269.864</v>
      </c>
      <c r="F23" s="18"/>
    </row>
    <row r="24" spans="1:6" ht="12">
      <c r="A24" s="13" t="s">
        <v>145</v>
      </c>
      <c r="B24" s="16">
        <v>197.5</v>
      </c>
      <c r="C24" s="43">
        <f t="shared" si="3"/>
        <v>187.625</v>
      </c>
      <c r="D24" s="43">
        <f t="shared" si="4"/>
        <v>177.75</v>
      </c>
      <c r="E24" s="14">
        <f t="shared" si="5"/>
        <v>337.33</v>
      </c>
      <c r="F24" s="18"/>
    </row>
    <row r="25" spans="1:6" ht="12">
      <c r="A25" s="13" t="s">
        <v>146</v>
      </c>
      <c r="B25" s="16">
        <v>237</v>
      </c>
      <c r="C25" s="43">
        <f t="shared" si="3"/>
        <v>225.14999999999998</v>
      </c>
      <c r="D25" s="43">
        <f t="shared" si="4"/>
        <v>213.3</v>
      </c>
      <c r="E25" s="14">
        <f t="shared" si="5"/>
        <v>404.79599999999994</v>
      </c>
      <c r="F25" s="18"/>
    </row>
    <row r="26" spans="1:5" s="18" customFormat="1" ht="12">
      <c r="A26" s="19" t="s">
        <v>147</v>
      </c>
      <c r="B26" s="44"/>
      <c r="C26" s="17"/>
      <c r="D26" s="17"/>
      <c r="E26" s="17"/>
    </row>
    <row r="27" spans="1:6" ht="12">
      <c r="A27" s="13" t="s">
        <v>148</v>
      </c>
      <c r="B27" s="16">
        <v>67.9</v>
      </c>
      <c r="C27" s="43">
        <f aca="true" t="shared" si="6" ref="C27:C33">SUM(B27)*0.95</f>
        <v>64.505</v>
      </c>
      <c r="D27" s="43">
        <f aca="true" t="shared" si="7" ref="D27:D33">SUM(B27)*0.9</f>
        <v>61.11000000000001</v>
      </c>
      <c r="E27" s="14">
        <f aca="true" t="shared" si="8" ref="E27:E33">SUM(B27)*1.4*1.22</f>
        <v>115.9732</v>
      </c>
      <c r="F27" s="18"/>
    </row>
    <row r="28" spans="1:6" ht="12">
      <c r="A28" s="13" t="s">
        <v>149</v>
      </c>
      <c r="B28" s="16">
        <v>104.2</v>
      </c>
      <c r="C28" s="43">
        <f t="shared" si="6"/>
        <v>98.99</v>
      </c>
      <c r="D28" s="43">
        <f t="shared" si="7"/>
        <v>93.78</v>
      </c>
      <c r="E28" s="14">
        <f t="shared" si="8"/>
        <v>177.9736</v>
      </c>
      <c r="F28" s="18"/>
    </row>
    <row r="29" spans="1:6" ht="12">
      <c r="A29" s="13" t="s">
        <v>150</v>
      </c>
      <c r="B29" s="16">
        <v>120</v>
      </c>
      <c r="C29" s="43">
        <f t="shared" si="6"/>
        <v>114</v>
      </c>
      <c r="D29" s="43">
        <f t="shared" si="7"/>
        <v>108</v>
      </c>
      <c r="E29" s="14">
        <f t="shared" si="8"/>
        <v>204.96</v>
      </c>
      <c r="F29" s="18"/>
    </row>
    <row r="30" spans="1:6" ht="12">
      <c r="A30" s="13" t="s">
        <v>151</v>
      </c>
      <c r="B30" s="16">
        <v>159.5</v>
      </c>
      <c r="C30" s="43">
        <f t="shared" si="6"/>
        <v>151.525</v>
      </c>
      <c r="D30" s="43">
        <f t="shared" si="7"/>
        <v>143.55</v>
      </c>
      <c r="E30" s="14">
        <f t="shared" si="8"/>
        <v>272.426</v>
      </c>
      <c r="F30" s="18"/>
    </row>
    <row r="31" spans="1:6" ht="12">
      <c r="A31" s="13" t="s">
        <v>152</v>
      </c>
      <c r="B31" s="16">
        <v>199</v>
      </c>
      <c r="C31" s="43">
        <f t="shared" si="6"/>
        <v>189.04999999999998</v>
      </c>
      <c r="D31" s="43">
        <f t="shared" si="7"/>
        <v>179.1</v>
      </c>
      <c r="E31" s="14">
        <f t="shared" si="8"/>
        <v>339.89199999999994</v>
      </c>
      <c r="F31" s="18"/>
    </row>
    <row r="32" spans="1:6" ht="12">
      <c r="A32" s="13" t="s">
        <v>153</v>
      </c>
      <c r="B32" s="16">
        <v>238.5</v>
      </c>
      <c r="C32" s="43">
        <f t="shared" si="6"/>
        <v>226.575</v>
      </c>
      <c r="D32" s="43">
        <f t="shared" si="7"/>
        <v>214.65</v>
      </c>
      <c r="E32" s="14">
        <f t="shared" si="8"/>
        <v>407.35799999999995</v>
      </c>
      <c r="F32" s="18"/>
    </row>
    <row r="33" spans="1:6" ht="12">
      <c r="A33" s="13" t="s">
        <v>154</v>
      </c>
      <c r="B33" s="16">
        <v>278</v>
      </c>
      <c r="C33" s="43">
        <f t="shared" si="6"/>
        <v>264.09999999999997</v>
      </c>
      <c r="D33" s="43">
        <f t="shared" si="7"/>
        <v>250.20000000000002</v>
      </c>
      <c r="E33" s="14">
        <f t="shared" si="8"/>
        <v>474.82399999999996</v>
      </c>
      <c r="F33" s="18"/>
    </row>
    <row r="34" spans="1:5" s="18" customFormat="1" ht="12">
      <c r="A34" s="19" t="s">
        <v>155</v>
      </c>
      <c r="B34" s="44"/>
      <c r="C34" s="17"/>
      <c r="D34" s="17"/>
      <c r="E34" s="17"/>
    </row>
    <row r="35" spans="1:6" ht="12">
      <c r="A35" s="13" t="s">
        <v>156</v>
      </c>
      <c r="B35" s="16">
        <v>73.9</v>
      </c>
      <c r="C35" s="43">
        <f aca="true" t="shared" si="9" ref="C35:C41">SUM(B35)*0.95</f>
        <v>70.205</v>
      </c>
      <c r="D35" s="43">
        <f aca="true" t="shared" si="10" ref="D35:D41">SUM(B35)*0.9</f>
        <v>66.51</v>
      </c>
      <c r="E35" s="14">
        <f aca="true" t="shared" si="11" ref="E35:E41">SUM(B35)*1.4*1.22</f>
        <v>126.22120000000001</v>
      </c>
      <c r="F35" s="18"/>
    </row>
    <row r="36" spans="1:6" ht="12">
      <c r="A36" s="13" t="s">
        <v>157</v>
      </c>
      <c r="B36" s="16">
        <v>89.7</v>
      </c>
      <c r="C36" s="43">
        <f t="shared" si="9"/>
        <v>85.215</v>
      </c>
      <c r="D36" s="43">
        <f t="shared" si="10"/>
        <v>80.73</v>
      </c>
      <c r="E36" s="14">
        <f t="shared" si="11"/>
        <v>153.20759999999999</v>
      </c>
      <c r="F36" s="18"/>
    </row>
    <row r="37" spans="1:6" ht="12">
      <c r="A37" s="13" t="s">
        <v>158</v>
      </c>
      <c r="B37" s="16">
        <v>105.5</v>
      </c>
      <c r="C37" s="43">
        <f t="shared" si="9"/>
        <v>100.225</v>
      </c>
      <c r="D37" s="43">
        <f t="shared" si="10"/>
        <v>94.95</v>
      </c>
      <c r="E37" s="14">
        <f t="shared" si="11"/>
        <v>180.194</v>
      </c>
      <c r="F37" s="18"/>
    </row>
    <row r="38" spans="1:6" ht="12">
      <c r="A38" s="13" t="s">
        <v>159</v>
      </c>
      <c r="B38" s="16">
        <v>145</v>
      </c>
      <c r="C38" s="43">
        <f t="shared" si="9"/>
        <v>137.75</v>
      </c>
      <c r="D38" s="43">
        <f t="shared" si="10"/>
        <v>130.5</v>
      </c>
      <c r="E38" s="14">
        <f t="shared" si="11"/>
        <v>247.66</v>
      </c>
      <c r="F38" s="18"/>
    </row>
    <row r="39" spans="1:6" ht="12">
      <c r="A39" s="13" t="s">
        <v>160</v>
      </c>
      <c r="B39" s="16">
        <v>184.5</v>
      </c>
      <c r="C39" s="43">
        <f t="shared" si="9"/>
        <v>175.275</v>
      </c>
      <c r="D39" s="43">
        <f t="shared" si="10"/>
        <v>166.05</v>
      </c>
      <c r="E39" s="14">
        <f t="shared" si="11"/>
        <v>315.12600000000003</v>
      </c>
      <c r="F39" s="18"/>
    </row>
    <row r="40" spans="1:6" ht="12">
      <c r="A40" s="13" t="s">
        <v>161</v>
      </c>
      <c r="B40" s="16">
        <v>224</v>
      </c>
      <c r="C40" s="43">
        <f t="shared" si="9"/>
        <v>212.79999999999998</v>
      </c>
      <c r="D40" s="43">
        <f t="shared" si="10"/>
        <v>201.6</v>
      </c>
      <c r="E40" s="14">
        <f t="shared" si="11"/>
        <v>382.5919999999999</v>
      </c>
      <c r="F40" s="18"/>
    </row>
    <row r="41" spans="1:6" ht="12">
      <c r="A41" s="13" t="s">
        <v>162</v>
      </c>
      <c r="B41" s="16">
        <v>278</v>
      </c>
      <c r="C41" s="43">
        <f t="shared" si="9"/>
        <v>264.09999999999997</v>
      </c>
      <c r="D41" s="43">
        <f t="shared" si="10"/>
        <v>250.20000000000002</v>
      </c>
      <c r="E41" s="14">
        <f t="shared" si="11"/>
        <v>474.82399999999996</v>
      </c>
      <c r="F41" s="18"/>
    </row>
    <row r="42" spans="1:6" ht="12">
      <c r="A42" s="19" t="s">
        <v>163</v>
      </c>
      <c r="B42" s="16"/>
      <c r="C42" s="43"/>
      <c r="D42" s="43"/>
      <c r="E42" s="14"/>
      <c r="F42" s="18"/>
    </row>
    <row r="43" spans="1:6" ht="12">
      <c r="A43" s="13" t="s">
        <v>164</v>
      </c>
      <c r="B43" s="16">
        <v>29.8</v>
      </c>
      <c r="C43" s="43">
        <f aca="true" t="shared" si="12" ref="C43:C51">SUM(B43)*0.95</f>
        <v>28.31</v>
      </c>
      <c r="D43" s="43">
        <f>SUM(B43)*0.9</f>
        <v>26.82</v>
      </c>
      <c r="E43" s="14">
        <f>SUM(B43)*1.4*1.22</f>
        <v>50.898399999999995</v>
      </c>
      <c r="F43" s="18"/>
    </row>
    <row r="44" spans="1:6" ht="12">
      <c r="A44" s="13" t="s">
        <v>165</v>
      </c>
      <c r="B44" s="16">
        <v>34.5</v>
      </c>
      <c r="C44" s="43">
        <f t="shared" si="12"/>
        <v>32.775</v>
      </c>
      <c r="D44" s="43">
        <f>SUM(B44)*0.9</f>
        <v>31.05</v>
      </c>
      <c r="E44" s="14">
        <f>SUM(B44)*1.4*1.22</f>
        <v>58.925999999999995</v>
      </c>
      <c r="F44" s="18"/>
    </row>
    <row r="45" spans="1:6" ht="12">
      <c r="A45" s="13" t="s">
        <v>166</v>
      </c>
      <c r="B45" s="16">
        <v>59.6</v>
      </c>
      <c r="C45" s="43">
        <f t="shared" si="12"/>
        <v>56.62</v>
      </c>
      <c r="D45" s="43">
        <f>SUM(B45)*0.9</f>
        <v>53.64</v>
      </c>
      <c r="E45" s="14">
        <f>SUM(B45)*1.4*1.22</f>
        <v>101.79679999999999</v>
      </c>
      <c r="F45" s="18"/>
    </row>
    <row r="46" spans="1:6" ht="12">
      <c r="A46" s="13" t="s">
        <v>167</v>
      </c>
      <c r="B46" s="16">
        <v>69</v>
      </c>
      <c r="C46" s="43">
        <f t="shared" si="12"/>
        <v>65.55</v>
      </c>
      <c r="D46" s="43">
        <f>SUM(B46)*0.9</f>
        <v>62.1</v>
      </c>
      <c r="E46" s="14">
        <f>SUM(B46)*1.4*1.22</f>
        <v>117.85199999999999</v>
      </c>
      <c r="F46" s="18"/>
    </row>
    <row r="47" spans="1:6" ht="12">
      <c r="A47" s="19" t="s">
        <v>168</v>
      </c>
      <c r="B47" s="16"/>
      <c r="C47" s="43"/>
      <c r="D47" s="43"/>
      <c r="E47" s="14"/>
      <c r="F47" s="18"/>
    </row>
    <row r="48" spans="1:6" ht="12">
      <c r="A48" s="13" t="s">
        <v>169</v>
      </c>
      <c r="B48" s="16">
        <v>40.1</v>
      </c>
      <c r="C48" s="43">
        <f t="shared" si="12"/>
        <v>38.095</v>
      </c>
      <c r="D48" s="43">
        <f>SUM(B48)*0.9</f>
        <v>36.09</v>
      </c>
      <c r="E48" s="14">
        <f>SUM(B48)*1.4*1.22</f>
        <v>68.4908</v>
      </c>
      <c r="F48" s="18"/>
    </row>
    <row r="49" spans="1:6" ht="12">
      <c r="A49" s="13" t="s">
        <v>170</v>
      </c>
      <c r="B49" s="16">
        <v>46.9</v>
      </c>
      <c r="C49" s="43">
        <f t="shared" si="12"/>
        <v>44.555</v>
      </c>
      <c r="D49" s="43">
        <f>SUM(B49)*0.9</f>
        <v>42.21</v>
      </c>
      <c r="E49" s="14">
        <f>SUM(B49)*1.4*1.22</f>
        <v>80.1052</v>
      </c>
      <c r="F49" s="18"/>
    </row>
    <row r="50" spans="1:6" ht="12">
      <c r="A50" s="13" t="s">
        <v>171</v>
      </c>
      <c r="B50" s="16">
        <v>53.7</v>
      </c>
      <c r="C50" s="43">
        <f t="shared" si="12"/>
        <v>51.015</v>
      </c>
      <c r="D50" s="43">
        <f>SUM(B50)*0.9</f>
        <v>48.330000000000005</v>
      </c>
      <c r="E50" s="14">
        <f>SUM(B50)*1.4*1.22</f>
        <v>91.71959999999999</v>
      </c>
      <c r="F50" s="18"/>
    </row>
    <row r="51" spans="1:6" ht="12">
      <c r="A51" s="13" t="s">
        <v>172</v>
      </c>
      <c r="B51" s="16">
        <v>60.5</v>
      </c>
      <c r="C51" s="43">
        <f t="shared" si="12"/>
        <v>57.474999999999994</v>
      </c>
      <c r="D51" s="43">
        <f>SUM(B51)*0.9</f>
        <v>54.45</v>
      </c>
      <c r="E51" s="14">
        <f>SUM(B51)*1.4*1.22</f>
        <v>103.33399999999999</v>
      </c>
      <c r="F51" s="18"/>
    </row>
    <row r="52" spans="1:6" ht="12">
      <c r="A52" s="19" t="s">
        <v>173</v>
      </c>
      <c r="B52" s="17"/>
      <c r="C52" s="17"/>
      <c r="D52" s="17"/>
      <c r="E52" s="12"/>
      <c r="F52" s="18"/>
    </row>
    <row r="53" spans="1:6" ht="12">
      <c r="A53" s="13" t="s">
        <v>174</v>
      </c>
      <c r="B53" s="16">
        <v>6.5</v>
      </c>
      <c r="C53" s="43">
        <f aca="true" t="shared" si="13" ref="C53:C58">SUM(B53)*0.95</f>
        <v>6.175</v>
      </c>
      <c r="D53" s="43">
        <f aca="true" t="shared" si="14" ref="D53:D58">SUM(B53)*0.9</f>
        <v>5.8500000000000005</v>
      </c>
      <c r="E53" s="14">
        <f aca="true" t="shared" si="15" ref="E53:E58">SUM(B53)*1.4*1.22</f>
        <v>11.101999999999999</v>
      </c>
      <c r="F53" s="18"/>
    </row>
    <row r="54" spans="1:6" ht="12">
      <c r="A54" s="13" t="s">
        <v>175</v>
      </c>
      <c r="B54" s="16">
        <v>8.8</v>
      </c>
      <c r="C54" s="43">
        <f t="shared" si="13"/>
        <v>8.36</v>
      </c>
      <c r="D54" s="43">
        <f t="shared" si="14"/>
        <v>7.920000000000001</v>
      </c>
      <c r="E54" s="14">
        <f t="shared" si="15"/>
        <v>15.0304</v>
      </c>
      <c r="F54" s="18"/>
    </row>
    <row r="55" spans="1:6" ht="12">
      <c r="A55" s="13" t="s">
        <v>176</v>
      </c>
      <c r="B55" s="16">
        <v>15.6</v>
      </c>
      <c r="C55" s="43">
        <f t="shared" si="13"/>
        <v>14.819999999999999</v>
      </c>
      <c r="D55" s="43">
        <f t="shared" si="14"/>
        <v>14.04</v>
      </c>
      <c r="E55" s="14">
        <f t="shared" si="15"/>
        <v>26.6448</v>
      </c>
      <c r="F55" s="18"/>
    </row>
    <row r="56" spans="1:6" ht="12">
      <c r="A56" s="13" t="s">
        <v>177</v>
      </c>
      <c r="B56" s="16">
        <v>22.4</v>
      </c>
      <c r="C56" s="43">
        <f t="shared" si="13"/>
        <v>21.279999999999998</v>
      </c>
      <c r="D56" s="43">
        <f t="shared" si="14"/>
        <v>20.16</v>
      </c>
      <c r="E56" s="14">
        <f t="shared" si="15"/>
        <v>38.25919999999999</v>
      </c>
      <c r="F56" s="18"/>
    </row>
    <row r="57" spans="1:6" ht="12">
      <c r="A57" s="13" t="s">
        <v>178</v>
      </c>
      <c r="B57" s="16">
        <v>29.2</v>
      </c>
      <c r="C57" s="43">
        <f t="shared" si="13"/>
        <v>27.74</v>
      </c>
      <c r="D57" s="43">
        <f t="shared" si="14"/>
        <v>26.28</v>
      </c>
      <c r="E57" s="14">
        <f t="shared" si="15"/>
        <v>49.873599999999996</v>
      </c>
      <c r="F57" s="18"/>
    </row>
    <row r="58" spans="1:6" ht="12">
      <c r="A58" s="13" t="s">
        <v>179</v>
      </c>
      <c r="B58" s="16">
        <v>36</v>
      </c>
      <c r="C58" s="43">
        <f t="shared" si="13"/>
        <v>34.199999999999996</v>
      </c>
      <c r="D58" s="43">
        <f t="shared" si="14"/>
        <v>32.4</v>
      </c>
      <c r="E58" s="14">
        <f t="shared" si="15"/>
        <v>61.488</v>
      </c>
      <c r="F58" s="18"/>
    </row>
    <row r="59" spans="1:6" ht="12">
      <c r="A59" s="19" t="s">
        <v>180</v>
      </c>
      <c r="B59" s="16"/>
      <c r="C59" s="43"/>
      <c r="D59" s="43"/>
      <c r="E59" s="14"/>
      <c r="F59" s="18"/>
    </row>
    <row r="60" spans="1:6" ht="12">
      <c r="A60" s="13" t="s">
        <v>181</v>
      </c>
      <c r="B60" s="16">
        <v>29</v>
      </c>
      <c r="C60" s="43">
        <f aca="true" t="shared" si="16" ref="C60:C142">SUM(B60)*0.95</f>
        <v>27.549999999999997</v>
      </c>
      <c r="D60" s="43">
        <f>SUM(B60)*0.9</f>
        <v>26.1</v>
      </c>
      <c r="E60" s="14">
        <f>SUM(B60)*1.4*1.22</f>
        <v>49.53199999999999</v>
      </c>
      <c r="F60" s="18"/>
    </row>
    <row r="61" spans="1:6" ht="12">
      <c r="A61" s="13" t="s">
        <v>182</v>
      </c>
      <c r="B61" s="16">
        <v>37</v>
      </c>
      <c r="C61" s="43">
        <f t="shared" si="16"/>
        <v>35.15</v>
      </c>
      <c r="D61" s="43">
        <f>SUM(B61)*0.9</f>
        <v>33.300000000000004</v>
      </c>
      <c r="E61" s="14">
        <f>SUM(B61)*1.4*1.22</f>
        <v>63.196</v>
      </c>
      <c r="F61" s="18"/>
    </row>
    <row r="62" spans="1:6" ht="12">
      <c r="A62" s="19" t="s">
        <v>9</v>
      </c>
      <c r="B62" s="17"/>
      <c r="C62" s="17"/>
      <c r="D62" s="17"/>
      <c r="E62" s="17"/>
      <c r="F62" s="18"/>
    </row>
    <row r="63" spans="1:6" ht="12">
      <c r="A63" s="19"/>
      <c r="B63" s="17"/>
      <c r="C63" s="17"/>
      <c r="D63" s="17"/>
      <c r="E63" s="17"/>
      <c r="F63" s="18"/>
    </row>
    <row r="64" spans="1:6" ht="12">
      <c r="A64" s="19"/>
      <c r="B64" s="17"/>
      <c r="C64" s="17"/>
      <c r="D64" s="17"/>
      <c r="E64" s="17"/>
      <c r="F64" s="18"/>
    </row>
    <row r="65" spans="1:6" ht="12">
      <c r="A65" s="19"/>
      <c r="B65" s="17"/>
      <c r="C65" s="17"/>
      <c r="D65" s="17"/>
      <c r="E65" s="17"/>
      <c r="F65" s="18"/>
    </row>
    <row r="66" spans="1:6" ht="12">
      <c r="A66" s="19"/>
      <c r="B66" s="17"/>
      <c r="C66" s="17"/>
      <c r="D66" s="17"/>
      <c r="E66" s="17"/>
      <c r="F66" s="18"/>
    </row>
    <row r="67" spans="1:6" ht="12">
      <c r="A67" s="19"/>
      <c r="B67" s="17"/>
      <c r="C67" s="17"/>
      <c r="D67" s="17"/>
      <c r="E67" s="17"/>
      <c r="F67" s="18"/>
    </row>
    <row r="68" ht="12">
      <c r="E68" s="9"/>
    </row>
    <row r="69" spans="1:6" ht="12">
      <c r="A69" s="5" t="s">
        <v>125</v>
      </c>
      <c r="B69" s="10"/>
      <c r="C69" s="10" t="s">
        <v>123</v>
      </c>
      <c r="D69" s="11"/>
      <c r="E69" s="9" t="s">
        <v>3</v>
      </c>
      <c r="F69" s="9" t="s">
        <v>263</v>
      </c>
    </row>
    <row r="70" spans="1:6" ht="12">
      <c r="A70" s="5" t="s">
        <v>126</v>
      </c>
      <c r="B70" s="40" t="s">
        <v>0</v>
      </c>
      <c r="C70" s="41" t="s">
        <v>1</v>
      </c>
      <c r="D70" s="42" t="s">
        <v>2</v>
      </c>
      <c r="E70" s="12" t="s">
        <v>124</v>
      </c>
      <c r="F70" s="12" t="s">
        <v>264</v>
      </c>
    </row>
    <row r="71" spans="1:6" ht="12">
      <c r="A71" s="19" t="s">
        <v>183</v>
      </c>
      <c r="B71" s="17"/>
      <c r="C71" s="17"/>
      <c r="D71" s="17"/>
      <c r="E71" s="17"/>
      <c r="F71" s="20"/>
    </row>
    <row r="72" spans="1:6" ht="12">
      <c r="A72" s="13" t="s">
        <v>184</v>
      </c>
      <c r="B72" s="16">
        <v>2.67</v>
      </c>
      <c r="C72" s="43">
        <f t="shared" si="16"/>
        <v>2.5364999999999998</v>
      </c>
      <c r="D72" s="43">
        <f aca="true" t="shared" si="17" ref="D72:D79">SUM(B72)*0.9</f>
        <v>2.403</v>
      </c>
      <c r="E72" s="14">
        <f aca="true" t="shared" si="18" ref="E72:E79">SUM(B72)*1.4*1.22</f>
        <v>4.560359999999999</v>
      </c>
      <c r="F72" s="15">
        <v>600</v>
      </c>
    </row>
    <row r="73" spans="1:6" ht="12">
      <c r="A73" s="13" t="s">
        <v>185</v>
      </c>
      <c r="B73" s="16">
        <v>3.12</v>
      </c>
      <c r="C73" s="43">
        <f t="shared" si="16"/>
        <v>2.964</v>
      </c>
      <c r="D73" s="43">
        <f t="shared" si="17"/>
        <v>2.8080000000000003</v>
      </c>
      <c r="E73" s="14">
        <f t="shared" si="18"/>
        <v>5.3289599999999995</v>
      </c>
      <c r="F73" s="15">
        <v>600</v>
      </c>
    </row>
    <row r="74" spans="1:6" ht="12">
      <c r="A74" s="13" t="s">
        <v>186</v>
      </c>
      <c r="B74" s="16">
        <v>3.58</v>
      </c>
      <c r="C74" s="43">
        <f t="shared" si="16"/>
        <v>3.401</v>
      </c>
      <c r="D74" s="43">
        <f t="shared" si="17"/>
        <v>3.222</v>
      </c>
      <c r="E74" s="14">
        <f t="shared" si="18"/>
        <v>6.11464</v>
      </c>
      <c r="F74" s="15">
        <v>600</v>
      </c>
    </row>
    <row r="75" spans="1:6" ht="12">
      <c r="A75" s="13" t="s">
        <v>187</v>
      </c>
      <c r="B75" s="16">
        <v>3.9</v>
      </c>
      <c r="C75" s="43">
        <f t="shared" si="16"/>
        <v>3.7049999999999996</v>
      </c>
      <c r="D75" s="43">
        <f t="shared" si="17"/>
        <v>3.51</v>
      </c>
      <c r="E75" s="14">
        <f t="shared" si="18"/>
        <v>6.6612</v>
      </c>
      <c r="F75" s="15">
        <v>500</v>
      </c>
    </row>
    <row r="76" spans="1:6" ht="12">
      <c r="A76" s="13" t="s">
        <v>188</v>
      </c>
      <c r="B76" s="16">
        <v>4.62</v>
      </c>
      <c r="C76" s="43">
        <f t="shared" si="16"/>
        <v>4.389</v>
      </c>
      <c r="D76" s="43">
        <f t="shared" si="17"/>
        <v>4.158</v>
      </c>
      <c r="E76" s="14">
        <f t="shared" si="18"/>
        <v>7.89096</v>
      </c>
      <c r="F76" s="15">
        <v>500</v>
      </c>
    </row>
    <row r="77" spans="1:6" ht="12">
      <c r="A77" s="13" t="s">
        <v>189</v>
      </c>
      <c r="B77" s="16">
        <v>5.2</v>
      </c>
      <c r="C77" s="43">
        <f t="shared" si="16"/>
        <v>4.9399999999999995</v>
      </c>
      <c r="D77" s="43">
        <f t="shared" si="17"/>
        <v>4.680000000000001</v>
      </c>
      <c r="E77" s="14">
        <f t="shared" si="18"/>
        <v>8.881599999999999</v>
      </c>
      <c r="F77" s="15">
        <v>400</v>
      </c>
    </row>
    <row r="78" spans="1:6" ht="12">
      <c r="A78" s="13" t="s">
        <v>190</v>
      </c>
      <c r="B78" s="16">
        <v>6.3</v>
      </c>
      <c r="C78" s="43">
        <f t="shared" si="16"/>
        <v>5.984999999999999</v>
      </c>
      <c r="D78" s="43">
        <f t="shared" si="17"/>
        <v>5.67</v>
      </c>
      <c r="E78" s="14">
        <f t="shared" si="18"/>
        <v>10.760399999999997</v>
      </c>
      <c r="F78" s="21">
        <v>300</v>
      </c>
    </row>
    <row r="79" spans="1:6" ht="12">
      <c r="A79" s="13" t="s">
        <v>191</v>
      </c>
      <c r="B79" s="16">
        <v>6.31</v>
      </c>
      <c r="C79" s="43">
        <f t="shared" si="16"/>
        <v>5.9944999999999995</v>
      </c>
      <c r="D79" s="43">
        <f t="shared" si="17"/>
        <v>5.678999999999999</v>
      </c>
      <c r="E79" s="14">
        <f t="shared" si="18"/>
        <v>10.777479999999999</v>
      </c>
      <c r="F79" s="15">
        <v>300</v>
      </c>
    </row>
    <row r="80" spans="1:6" ht="12">
      <c r="A80" s="13" t="s">
        <v>192</v>
      </c>
      <c r="B80" s="16">
        <v>5.27</v>
      </c>
      <c r="C80" s="43">
        <f t="shared" si="16"/>
        <v>5.006499999999999</v>
      </c>
      <c r="D80" s="43">
        <f aca="true" t="shared" si="19" ref="D80:D115">SUM(B80)*0.9</f>
        <v>4.742999999999999</v>
      </c>
      <c r="E80" s="14">
        <f aca="true" t="shared" si="20" ref="E80:E115">SUM(B80)*1.4*1.22</f>
        <v>9.001159999999999</v>
      </c>
      <c r="F80" s="15">
        <v>500</v>
      </c>
    </row>
    <row r="81" spans="1:6" ht="12">
      <c r="A81" s="13" t="s">
        <v>193</v>
      </c>
      <c r="B81" s="16">
        <v>5.92</v>
      </c>
      <c r="C81" s="43">
        <f t="shared" si="16"/>
        <v>5.624</v>
      </c>
      <c r="D81" s="43">
        <f t="shared" si="19"/>
        <v>5.328</v>
      </c>
      <c r="E81" s="14">
        <f t="shared" si="20"/>
        <v>10.11136</v>
      </c>
      <c r="F81" s="15">
        <v>500</v>
      </c>
    </row>
    <row r="82" spans="1:6" ht="12">
      <c r="A82" s="13" t="s">
        <v>194</v>
      </c>
      <c r="B82" s="16">
        <v>6.7</v>
      </c>
      <c r="C82" s="43">
        <f t="shared" si="16"/>
        <v>6.365</v>
      </c>
      <c r="D82" s="43">
        <f t="shared" si="19"/>
        <v>6.03</v>
      </c>
      <c r="E82" s="14">
        <f t="shared" si="20"/>
        <v>11.443599999999998</v>
      </c>
      <c r="F82" s="15">
        <v>400</v>
      </c>
    </row>
    <row r="83" spans="1:6" ht="12">
      <c r="A83" s="13" t="s">
        <v>195</v>
      </c>
      <c r="B83" s="16">
        <v>7.93</v>
      </c>
      <c r="C83" s="43">
        <f t="shared" si="16"/>
        <v>7.533499999999999</v>
      </c>
      <c r="D83" s="43">
        <f t="shared" si="19"/>
        <v>7.137</v>
      </c>
      <c r="E83" s="14">
        <f t="shared" si="20"/>
        <v>13.544439999999998</v>
      </c>
      <c r="F83" s="15">
        <v>300</v>
      </c>
    </row>
    <row r="84" spans="1:6" ht="12">
      <c r="A84" s="13" t="s">
        <v>196</v>
      </c>
      <c r="B84" s="16">
        <v>8.58</v>
      </c>
      <c r="C84" s="43">
        <f t="shared" si="16"/>
        <v>8.151</v>
      </c>
      <c r="D84" s="43">
        <f t="shared" si="19"/>
        <v>7.722</v>
      </c>
      <c r="E84" s="14">
        <f t="shared" si="20"/>
        <v>14.654639999999999</v>
      </c>
      <c r="F84" s="15">
        <v>300</v>
      </c>
    </row>
    <row r="85" spans="1:6" ht="12">
      <c r="A85" s="13" t="s">
        <v>197</v>
      </c>
      <c r="B85" s="16">
        <v>7.28</v>
      </c>
      <c r="C85" s="43">
        <f t="shared" si="16"/>
        <v>6.9159999999999995</v>
      </c>
      <c r="D85" s="43">
        <f t="shared" si="19"/>
        <v>6.5520000000000005</v>
      </c>
      <c r="E85" s="14">
        <f t="shared" si="20"/>
        <v>12.434239999999999</v>
      </c>
      <c r="F85" s="15">
        <v>250</v>
      </c>
    </row>
    <row r="86" spans="1:6" ht="12">
      <c r="A86" s="13" t="s">
        <v>198</v>
      </c>
      <c r="B86" s="16">
        <v>9.3</v>
      </c>
      <c r="C86" s="43">
        <f t="shared" si="16"/>
        <v>8.835</v>
      </c>
      <c r="D86" s="43">
        <f t="shared" si="19"/>
        <v>8.370000000000001</v>
      </c>
      <c r="E86" s="14">
        <f t="shared" si="20"/>
        <v>15.8844</v>
      </c>
      <c r="F86" s="21">
        <v>200</v>
      </c>
    </row>
    <row r="87" spans="1:6" ht="12">
      <c r="A87" s="13" t="s">
        <v>199</v>
      </c>
      <c r="B87" s="16">
        <v>8.65</v>
      </c>
      <c r="C87" s="43">
        <f t="shared" si="16"/>
        <v>8.2175</v>
      </c>
      <c r="D87" s="43">
        <f t="shared" si="19"/>
        <v>7.785</v>
      </c>
      <c r="E87" s="14">
        <f t="shared" si="20"/>
        <v>14.774199999999999</v>
      </c>
      <c r="F87" s="15">
        <v>200</v>
      </c>
    </row>
    <row r="88" spans="1:6" ht="12">
      <c r="A88" s="13" t="s">
        <v>200</v>
      </c>
      <c r="B88" s="16">
        <v>10.34</v>
      </c>
      <c r="C88" s="43">
        <f t="shared" si="16"/>
        <v>9.822999999999999</v>
      </c>
      <c r="D88" s="43">
        <f t="shared" si="19"/>
        <v>9.306000000000001</v>
      </c>
      <c r="E88" s="14">
        <f t="shared" si="20"/>
        <v>17.660719999999998</v>
      </c>
      <c r="F88" s="15">
        <v>150</v>
      </c>
    </row>
    <row r="89" spans="1:6" ht="12">
      <c r="A89" s="13" t="s">
        <v>201</v>
      </c>
      <c r="B89" s="16">
        <v>14.63</v>
      </c>
      <c r="C89" s="43">
        <f t="shared" si="16"/>
        <v>13.8985</v>
      </c>
      <c r="D89" s="43">
        <f t="shared" si="19"/>
        <v>13.167000000000002</v>
      </c>
      <c r="E89" s="14">
        <f t="shared" si="20"/>
        <v>24.988039999999998</v>
      </c>
      <c r="F89" s="15">
        <v>150</v>
      </c>
    </row>
    <row r="90" spans="1:6" ht="12">
      <c r="A90" s="13" t="s">
        <v>202</v>
      </c>
      <c r="B90" s="16">
        <v>11.38</v>
      </c>
      <c r="C90" s="43">
        <f t="shared" si="16"/>
        <v>10.811</v>
      </c>
      <c r="D90" s="43">
        <f t="shared" si="19"/>
        <v>10.242</v>
      </c>
      <c r="E90" s="14">
        <f t="shared" si="20"/>
        <v>19.43704</v>
      </c>
      <c r="F90" s="15">
        <v>100</v>
      </c>
    </row>
    <row r="91" spans="1:6" ht="12">
      <c r="A91" s="13" t="s">
        <v>203</v>
      </c>
      <c r="B91" s="16">
        <v>15.93</v>
      </c>
      <c r="C91" s="43">
        <f t="shared" si="16"/>
        <v>15.1335</v>
      </c>
      <c r="D91" s="43">
        <f t="shared" si="19"/>
        <v>14.337</v>
      </c>
      <c r="E91" s="14">
        <f t="shared" si="20"/>
        <v>27.20844</v>
      </c>
      <c r="F91" s="15">
        <v>100</v>
      </c>
    </row>
    <row r="92" spans="1:6" ht="12">
      <c r="A92" s="13" t="s">
        <v>204</v>
      </c>
      <c r="B92" s="16">
        <v>14.3</v>
      </c>
      <c r="C92" s="43">
        <f t="shared" si="16"/>
        <v>13.585</v>
      </c>
      <c r="D92" s="43">
        <f t="shared" si="19"/>
        <v>12.870000000000001</v>
      </c>
      <c r="E92" s="14">
        <f t="shared" si="20"/>
        <v>24.4244</v>
      </c>
      <c r="F92" s="15">
        <v>100</v>
      </c>
    </row>
    <row r="93" spans="1:6" ht="12">
      <c r="A93" s="13" t="s">
        <v>205</v>
      </c>
      <c r="B93" s="16">
        <v>19.63</v>
      </c>
      <c r="C93" s="43">
        <f t="shared" si="16"/>
        <v>18.6485</v>
      </c>
      <c r="D93" s="43">
        <f t="shared" si="19"/>
        <v>17.666999999999998</v>
      </c>
      <c r="E93" s="14">
        <f t="shared" si="20"/>
        <v>33.52804</v>
      </c>
      <c r="F93" s="15">
        <v>100</v>
      </c>
    </row>
    <row r="94" spans="1:6" ht="12">
      <c r="A94" s="13" t="s">
        <v>206</v>
      </c>
      <c r="B94" s="16">
        <v>21.13</v>
      </c>
      <c r="C94" s="43">
        <f t="shared" si="16"/>
        <v>20.0735</v>
      </c>
      <c r="D94" s="43">
        <f t="shared" si="19"/>
        <v>19.017</v>
      </c>
      <c r="E94" s="14">
        <f t="shared" si="20"/>
        <v>36.090039999999995</v>
      </c>
      <c r="F94" s="15">
        <v>70</v>
      </c>
    </row>
    <row r="95" spans="1:6" ht="12">
      <c r="A95" s="13" t="s">
        <v>207</v>
      </c>
      <c r="B95" s="16">
        <v>22.1</v>
      </c>
      <c r="C95" s="43">
        <f t="shared" si="16"/>
        <v>20.995</v>
      </c>
      <c r="D95" s="43">
        <f t="shared" si="19"/>
        <v>19.89</v>
      </c>
      <c r="E95" s="14">
        <f t="shared" si="20"/>
        <v>37.7468</v>
      </c>
      <c r="F95" s="15">
        <v>70</v>
      </c>
    </row>
    <row r="96" spans="1:6" ht="12">
      <c r="A96" s="13" t="s">
        <v>208</v>
      </c>
      <c r="B96" s="16">
        <v>8.39</v>
      </c>
      <c r="C96" s="43">
        <f t="shared" si="16"/>
        <v>7.9705</v>
      </c>
      <c r="D96" s="43">
        <f t="shared" si="19"/>
        <v>7.551000000000001</v>
      </c>
      <c r="E96" s="14">
        <f t="shared" si="20"/>
        <v>14.33012</v>
      </c>
      <c r="F96" s="15">
        <v>250</v>
      </c>
    </row>
    <row r="97" spans="1:6" ht="12">
      <c r="A97" s="13" t="s">
        <v>209</v>
      </c>
      <c r="B97" s="16">
        <v>9.69</v>
      </c>
      <c r="C97" s="43">
        <f t="shared" si="16"/>
        <v>9.205499999999999</v>
      </c>
      <c r="D97" s="43">
        <f t="shared" si="19"/>
        <v>8.721</v>
      </c>
      <c r="E97" s="14">
        <f t="shared" si="20"/>
        <v>16.55052</v>
      </c>
      <c r="F97" s="15">
        <v>250</v>
      </c>
    </row>
    <row r="98" spans="1:6" ht="12">
      <c r="A98" s="13" t="s">
        <v>210</v>
      </c>
      <c r="B98" s="16">
        <v>11.64</v>
      </c>
      <c r="C98" s="43">
        <f t="shared" si="16"/>
        <v>11.058</v>
      </c>
      <c r="D98" s="43">
        <f t="shared" si="19"/>
        <v>10.476</v>
      </c>
      <c r="E98" s="14">
        <f t="shared" si="20"/>
        <v>19.88112</v>
      </c>
      <c r="F98" s="15">
        <v>250</v>
      </c>
    </row>
    <row r="99" spans="1:6" ht="12">
      <c r="A99" s="13" t="s">
        <v>211</v>
      </c>
      <c r="B99" s="16">
        <v>12.29</v>
      </c>
      <c r="C99" s="43">
        <f t="shared" si="16"/>
        <v>11.675499999999998</v>
      </c>
      <c r="D99" s="43">
        <f t="shared" si="19"/>
        <v>11.061</v>
      </c>
      <c r="E99" s="14">
        <f t="shared" si="20"/>
        <v>20.991319999999995</v>
      </c>
      <c r="F99" s="15">
        <v>250</v>
      </c>
    </row>
    <row r="100" spans="1:6" ht="12">
      <c r="A100" s="13" t="s">
        <v>212</v>
      </c>
      <c r="B100" s="16">
        <v>10.66</v>
      </c>
      <c r="C100" s="43">
        <f t="shared" si="16"/>
        <v>10.126999999999999</v>
      </c>
      <c r="D100" s="43">
        <f t="shared" si="19"/>
        <v>9.594000000000001</v>
      </c>
      <c r="E100" s="14">
        <f t="shared" si="20"/>
        <v>18.207279999999997</v>
      </c>
      <c r="F100" s="15">
        <v>250</v>
      </c>
    </row>
    <row r="101" spans="1:6" ht="12">
      <c r="A101" s="13" t="s">
        <v>213</v>
      </c>
      <c r="B101" s="16">
        <v>13.98</v>
      </c>
      <c r="C101" s="43">
        <f t="shared" si="16"/>
        <v>13.281</v>
      </c>
      <c r="D101" s="43">
        <f t="shared" si="19"/>
        <v>12.582</v>
      </c>
      <c r="E101" s="14">
        <f t="shared" si="20"/>
        <v>23.87784</v>
      </c>
      <c r="F101" s="15">
        <v>200</v>
      </c>
    </row>
    <row r="102" spans="1:6" ht="12">
      <c r="A102" s="13" t="s">
        <v>214</v>
      </c>
      <c r="B102" s="16">
        <v>15.86</v>
      </c>
      <c r="C102" s="43">
        <f t="shared" si="16"/>
        <v>15.066999999999998</v>
      </c>
      <c r="D102" s="43">
        <f t="shared" si="19"/>
        <v>14.274</v>
      </c>
      <c r="E102" s="14">
        <f t="shared" si="20"/>
        <v>27.088879999999996</v>
      </c>
      <c r="F102" s="21">
        <v>150</v>
      </c>
    </row>
    <row r="103" spans="1:6" ht="12">
      <c r="A103" s="13" t="s">
        <v>215</v>
      </c>
      <c r="B103" s="16">
        <v>17.49</v>
      </c>
      <c r="C103" s="43">
        <f t="shared" si="16"/>
        <v>16.615499999999997</v>
      </c>
      <c r="D103" s="43">
        <f t="shared" si="19"/>
        <v>15.741</v>
      </c>
      <c r="E103" s="14">
        <f t="shared" si="20"/>
        <v>29.872919999999997</v>
      </c>
      <c r="F103" s="15">
        <v>150</v>
      </c>
    </row>
    <row r="104" spans="1:6" ht="12">
      <c r="A104" s="13" t="s">
        <v>216</v>
      </c>
      <c r="B104" s="16">
        <v>21.32</v>
      </c>
      <c r="C104" s="43">
        <f t="shared" si="16"/>
        <v>20.253999999999998</v>
      </c>
      <c r="D104" s="43">
        <f t="shared" si="19"/>
        <v>19.188000000000002</v>
      </c>
      <c r="E104" s="14">
        <f t="shared" si="20"/>
        <v>36.414559999999994</v>
      </c>
      <c r="F104" s="15">
        <v>100</v>
      </c>
    </row>
    <row r="105" spans="1:6" ht="12">
      <c r="A105" s="13" t="s">
        <v>217</v>
      </c>
      <c r="B105" s="16">
        <v>22.3</v>
      </c>
      <c r="C105" s="43">
        <f t="shared" si="16"/>
        <v>21.185</v>
      </c>
      <c r="D105" s="43">
        <f t="shared" si="19"/>
        <v>20.07</v>
      </c>
      <c r="E105" s="14">
        <f t="shared" si="20"/>
        <v>38.0884</v>
      </c>
      <c r="F105" s="15">
        <v>100</v>
      </c>
    </row>
    <row r="106" spans="1:6" ht="12">
      <c r="A106" s="13" t="s">
        <v>218</v>
      </c>
      <c r="B106" s="16">
        <v>23.21</v>
      </c>
      <c r="C106" s="43">
        <f t="shared" si="16"/>
        <v>22.0495</v>
      </c>
      <c r="D106" s="43">
        <f t="shared" si="19"/>
        <v>20.889000000000003</v>
      </c>
      <c r="E106" s="14">
        <f t="shared" si="20"/>
        <v>39.64268</v>
      </c>
      <c r="F106" s="15">
        <v>100</v>
      </c>
    </row>
    <row r="107" spans="1:6" ht="12">
      <c r="A107" s="13" t="s">
        <v>219</v>
      </c>
      <c r="B107" s="16">
        <v>26.33</v>
      </c>
      <c r="C107" s="43">
        <f t="shared" si="16"/>
        <v>25.013499999999997</v>
      </c>
      <c r="D107" s="43">
        <f t="shared" si="19"/>
        <v>23.697</v>
      </c>
      <c r="E107" s="14">
        <f t="shared" si="20"/>
        <v>44.971639999999994</v>
      </c>
      <c r="F107" s="15">
        <v>100</v>
      </c>
    </row>
    <row r="108" spans="1:6" ht="12">
      <c r="A108" s="13" t="s">
        <v>220</v>
      </c>
      <c r="B108" s="16">
        <v>28.28</v>
      </c>
      <c r="C108" s="43">
        <f t="shared" si="16"/>
        <v>26.866</v>
      </c>
      <c r="D108" s="43">
        <f t="shared" si="19"/>
        <v>25.452</v>
      </c>
      <c r="E108" s="14">
        <f t="shared" si="20"/>
        <v>48.30224</v>
      </c>
      <c r="F108" s="15">
        <v>80</v>
      </c>
    </row>
    <row r="109" spans="1:6" ht="12">
      <c r="A109" s="13" t="s">
        <v>221</v>
      </c>
      <c r="B109" s="16">
        <v>30.62</v>
      </c>
      <c r="C109" s="43">
        <f t="shared" si="16"/>
        <v>29.089</v>
      </c>
      <c r="D109" s="43">
        <f t="shared" si="19"/>
        <v>27.558</v>
      </c>
      <c r="E109" s="14">
        <f t="shared" si="20"/>
        <v>52.29896</v>
      </c>
      <c r="F109" s="15">
        <v>80</v>
      </c>
    </row>
    <row r="110" spans="1:6" ht="12">
      <c r="A110" s="13" t="s">
        <v>222</v>
      </c>
      <c r="B110" s="16">
        <v>34.78</v>
      </c>
      <c r="C110" s="43">
        <f t="shared" si="16"/>
        <v>33.041</v>
      </c>
      <c r="D110" s="43">
        <f t="shared" si="19"/>
        <v>31.302000000000003</v>
      </c>
      <c r="E110" s="14">
        <f t="shared" si="20"/>
        <v>59.40424</v>
      </c>
      <c r="F110" s="15">
        <v>60</v>
      </c>
    </row>
    <row r="111" spans="1:6" ht="12">
      <c r="A111" s="13" t="s">
        <v>223</v>
      </c>
      <c r="B111" s="16">
        <v>36.73</v>
      </c>
      <c r="C111" s="43">
        <f t="shared" si="16"/>
        <v>34.893499999999996</v>
      </c>
      <c r="D111" s="43">
        <f t="shared" si="19"/>
        <v>33.056999999999995</v>
      </c>
      <c r="E111" s="14">
        <f t="shared" si="20"/>
        <v>62.734839999999984</v>
      </c>
      <c r="F111" s="48">
        <v>60</v>
      </c>
    </row>
    <row r="112" spans="1:6" ht="12">
      <c r="A112" s="13" t="s">
        <v>224</v>
      </c>
      <c r="B112" s="16">
        <v>42.58</v>
      </c>
      <c r="C112" s="43">
        <f t="shared" si="16"/>
        <v>40.45099999999999</v>
      </c>
      <c r="D112" s="43">
        <f t="shared" si="19"/>
        <v>38.322</v>
      </c>
      <c r="E112" s="14">
        <f t="shared" si="20"/>
        <v>72.72663999999999</v>
      </c>
      <c r="F112" s="15">
        <v>50</v>
      </c>
    </row>
    <row r="113" spans="1:6" ht="12">
      <c r="A113" s="13" t="s">
        <v>225</v>
      </c>
      <c r="B113" s="16">
        <v>43.75</v>
      </c>
      <c r="C113" s="43">
        <f t="shared" si="16"/>
        <v>41.5625</v>
      </c>
      <c r="D113" s="43">
        <f t="shared" si="19"/>
        <v>39.375</v>
      </c>
      <c r="E113" s="14">
        <f t="shared" si="20"/>
        <v>74.725</v>
      </c>
      <c r="F113" s="15">
        <v>50</v>
      </c>
    </row>
    <row r="114" spans="1:6" ht="12">
      <c r="A114" s="13" t="s">
        <v>10</v>
      </c>
      <c r="B114" s="16">
        <v>73.3</v>
      </c>
      <c r="C114" s="43">
        <f t="shared" si="16"/>
        <v>69.63499999999999</v>
      </c>
      <c r="D114" s="43">
        <f t="shared" si="19"/>
        <v>65.97</v>
      </c>
      <c r="E114" s="14">
        <f t="shared" si="20"/>
        <v>125.19639999999998</v>
      </c>
      <c r="F114" s="21">
        <v>30</v>
      </c>
    </row>
    <row r="115" spans="1:6" ht="12">
      <c r="A115" s="13" t="s">
        <v>11</v>
      </c>
      <c r="B115" s="16">
        <v>88.56</v>
      </c>
      <c r="C115" s="43">
        <f t="shared" si="16"/>
        <v>84.132</v>
      </c>
      <c r="D115" s="43">
        <f t="shared" si="19"/>
        <v>79.70400000000001</v>
      </c>
      <c r="E115" s="14">
        <f t="shared" si="20"/>
        <v>151.26048</v>
      </c>
      <c r="F115" s="15">
        <v>24</v>
      </c>
    </row>
    <row r="116" spans="1:6" ht="12">
      <c r="A116" s="13" t="s">
        <v>226</v>
      </c>
      <c r="B116" s="16">
        <v>16.77</v>
      </c>
      <c r="C116" s="43">
        <f t="shared" si="16"/>
        <v>15.931499999999998</v>
      </c>
      <c r="D116" s="43">
        <f aca="true" t="shared" si="21" ref="D116:D133">SUM(B116)*0.9</f>
        <v>15.093</v>
      </c>
      <c r="E116" s="14">
        <f aca="true" t="shared" si="22" ref="E116:E133">SUM(B116)*1.4*1.22</f>
        <v>28.643159999999998</v>
      </c>
      <c r="F116" s="15">
        <v>200</v>
      </c>
    </row>
    <row r="117" spans="1:6" ht="12">
      <c r="A117" s="13" t="s">
        <v>227</v>
      </c>
      <c r="B117" s="16">
        <v>17.68</v>
      </c>
      <c r="C117" s="43">
        <f t="shared" si="16"/>
        <v>16.796</v>
      </c>
      <c r="D117" s="43">
        <f t="shared" si="21"/>
        <v>15.912</v>
      </c>
      <c r="E117" s="14">
        <f t="shared" si="22"/>
        <v>30.197439999999997</v>
      </c>
      <c r="F117" s="15">
        <v>200</v>
      </c>
    </row>
    <row r="118" spans="1:6" ht="12">
      <c r="A118" s="13" t="s">
        <v>228</v>
      </c>
      <c r="B118" s="16">
        <v>19.24</v>
      </c>
      <c r="C118" s="43">
        <f t="shared" si="16"/>
        <v>18.278</v>
      </c>
      <c r="D118" s="43">
        <f t="shared" si="21"/>
        <v>17.316</v>
      </c>
      <c r="E118" s="14">
        <f t="shared" si="22"/>
        <v>32.86192</v>
      </c>
      <c r="F118" s="15">
        <v>200</v>
      </c>
    </row>
    <row r="119" spans="1:6" ht="12">
      <c r="A119" s="13" t="s">
        <v>229</v>
      </c>
      <c r="B119" s="16">
        <v>21.32</v>
      </c>
      <c r="C119" s="43">
        <f t="shared" si="16"/>
        <v>20.253999999999998</v>
      </c>
      <c r="D119" s="43">
        <f t="shared" si="21"/>
        <v>19.188000000000002</v>
      </c>
      <c r="E119" s="14">
        <f t="shared" si="22"/>
        <v>36.414559999999994</v>
      </c>
      <c r="F119" s="15">
        <v>150</v>
      </c>
    </row>
    <row r="120" spans="1:6" ht="12">
      <c r="A120" s="13" t="s">
        <v>230</v>
      </c>
      <c r="B120" s="16">
        <v>20.6</v>
      </c>
      <c r="C120" s="43">
        <f t="shared" si="16"/>
        <v>19.57</v>
      </c>
      <c r="D120" s="43">
        <f t="shared" si="21"/>
        <v>18.540000000000003</v>
      </c>
      <c r="E120" s="14">
        <f t="shared" si="22"/>
        <v>35.184799999999996</v>
      </c>
      <c r="F120" s="15">
        <v>150</v>
      </c>
    </row>
    <row r="121" spans="1:6" ht="12">
      <c r="A121" s="13" t="s">
        <v>231</v>
      </c>
      <c r="B121" s="16">
        <v>24.44</v>
      </c>
      <c r="C121" s="43">
        <f t="shared" si="16"/>
        <v>23.218</v>
      </c>
      <c r="D121" s="43">
        <f t="shared" si="21"/>
        <v>21.996000000000002</v>
      </c>
      <c r="E121" s="14">
        <f t="shared" si="22"/>
        <v>41.743520000000004</v>
      </c>
      <c r="F121" s="15">
        <v>150</v>
      </c>
    </row>
    <row r="122" spans="1:6" ht="12">
      <c r="A122" s="13" t="s">
        <v>232</v>
      </c>
      <c r="B122" s="16">
        <v>24.7</v>
      </c>
      <c r="C122" s="43">
        <f t="shared" si="16"/>
        <v>23.465</v>
      </c>
      <c r="D122" s="43">
        <f t="shared" si="21"/>
        <v>22.23</v>
      </c>
      <c r="E122" s="14">
        <f t="shared" si="22"/>
        <v>42.187599999999996</v>
      </c>
      <c r="F122" s="21">
        <v>100</v>
      </c>
    </row>
    <row r="123" spans="1:6" ht="12">
      <c r="A123" s="13" t="s">
        <v>233</v>
      </c>
      <c r="B123" s="16">
        <v>28.15</v>
      </c>
      <c r="C123" s="43">
        <f t="shared" si="16"/>
        <v>26.742499999999996</v>
      </c>
      <c r="D123" s="43">
        <f t="shared" si="21"/>
        <v>25.335</v>
      </c>
      <c r="E123" s="14">
        <f t="shared" si="22"/>
        <v>48.0802</v>
      </c>
      <c r="F123" s="21">
        <v>100</v>
      </c>
    </row>
    <row r="124" spans="1:6" ht="12">
      <c r="A124" s="13" t="s">
        <v>234</v>
      </c>
      <c r="B124" s="16">
        <v>31.92</v>
      </c>
      <c r="C124" s="43">
        <f t="shared" si="16"/>
        <v>30.324</v>
      </c>
      <c r="D124" s="43">
        <f t="shared" si="21"/>
        <v>28.728</v>
      </c>
      <c r="E124" s="14">
        <f t="shared" si="22"/>
        <v>54.51936</v>
      </c>
      <c r="F124" s="21">
        <v>100</v>
      </c>
    </row>
    <row r="125" spans="1:6" ht="12">
      <c r="A125" s="13" t="s">
        <v>235</v>
      </c>
      <c r="B125" s="16">
        <v>34</v>
      </c>
      <c r="C125" s="43">
        <f t="shared" si="16"/>
        <v>32.3</v>
      </c>
      <c r="D125" s="43">
        <f t="shared" si="21"/>
        <v>30.6</v>
      </c>
      <c r="E125" s="14">
        <f t="shared" si="22"/>
        <v>58.07199999999999</v>
      </c>
      <c r="F125" s="21">
        <v>100</v>
      </c>
    </row>
    <row r="126" spans="1:6" ht="12">
      <c r="A126" s="13" t="s">
        <v>236</v>
      </c>
      <c r="B126" s="16">
        <v>35.82</v>
      </c>
      <c r="C126" s="43">
        <f t="shared" si="16"/>
        <v>34.028999999999996</v>
      </c>
      <c r="D126" s="43">
        <f t="shared" si="21"/>
        <v>32.238</v>
      </c>
      <c r="E126" s="14">
        <f t="shared" si="22"/>
        <v>61.18055999999999</v>
      </c>
      <c r="F126" s="15">
        <v>80</v>
      </c>
    </row>
    <row r="127" spans="1:6" ht="12">
      <c r="A127" s="13" t="s">
        <v>237</v>
      </c>
      <c r="B127" s="16">
        <v>37.38</v>
      </c>
      <c r="C127" s="43">
        <f t="shared" si="16"/>
        <v>35.511</v>
      </c>
      <c r="D127" s="43">
        <f t="shared" si="21"/>
        <v>33.642</v>
      </c>
      <c r="E127" s="14">
        <f t="shared" si="22"/>
        <v>63.84504</v>
      </c>
      <c r="F127" s="15">
        <v>80</v>
      </c>
    </row>
    <row r="128" spans="1:6" ht="12">
      <c r="A128" s="13" t="s">
        <v>238</v>
      </c>
      <c r="B128" s="16">
        <v>42.19</v>
      </c>
      <c r="C128" s="43">
        <f t="shared" si="16"/>
        <v>40.080499999999994</v>
      </c>
      <c r="D128" s="43">
        <f t="shared" si="21"/>
        <v>37.971</v>
      </c>
      <c r="E128" s="14">
        <f t="shared" si="22"/>
        <v>72.06052</v>
      </c>
      <c r="F128" s="15">
        <v>70</v>
      </c>
    </row>
    <row r="129" spans="1:6" ht="12">
      <c r="A129" s="13" t="s">
        <v>12</v>
      </c>
      <c r="B129" s="16">
        <v>65.8</v>
      </c>
      <c r="C129" s="43">
        <f t="shared" si="16"/>
        <v>62.50999999999999</v>
      </c>
      <c r="D129" s="43">
        <f t="shared" si="21"/>
        <v>59.22</v>
      </c>
      <c r="E129" s="14">
        <f t="shared" si="22"/>
        <v>112.38639999999998</v>
      </c>
      <c r="F129" s="15">
        <v>40</v>
      </c>
    </row>
    <row r="130" spans="1:6" ht="12">
      <c r="A130" s="13" t="s">
        <v>13</v>
      </c>
      <c r="B130" s="16">
        <v>78.8</v>
      </c>
      <c r="C130" s="43">
        <f t="shared" si="16"/>
        <v>74.86</v>
      </c>
      <c r="D130" s="43">
        <f t="shared" si="21"/>
        <v>70.92</v>
      </c>
      <c r="E130" s="14">
        <f t="shared" si="22"/>
        <v>134.5904</v>
      </c>
      <c r="F130" s="15">
        <v>36</v>
      </c>
    </row>
    <row r="131" spans="1:6" ht="12">
      <c r="A131" s="13" t="s">
        <v>14</v>
      </c>
      <c r="B131" s="16">
        <v>89.6</v>
      </c>
      <c r="C131" s="43">
        <f t="shared" si="16"/>
        <v>85.11999999999999</v>
      </c>
      <c r="D131" s="43">
        <f t="shared" si="21"/>
        <v>80.64</v>
      </c>
      <c r="E131" s="14">
        <f t="shared" si="22"/>
        <v>153.03679999999997</v>
      </c>
      <c r="F131" s="15">
        <v>30</v>
      </c>
    </row>
    <row r="132" spans="1:6" ht="12">
      <c r="A132" s="13" t="s">
        <v>15</v>
      </c>
      <c r="B132" s="16">
        <v>118.8</v>
      </c>
      <c r="C132" s="43">
        <f t="shared" si="16"/>
        <v>112.85999999999999</v>
      </c>
      <c r="D132" s="43">
        <f t="shared" si="21"/>
        <v>106.92</v>
      </c>
      <c r="E132" s="14">
        <f t="shared" si="22"/>
        <v>202.91039999999998</v>
      </c>
      <c r="F132" s="21">
        <v>24</v>
      </c>
    </row>
    <row r="133" spans="1:6" ht="12">
      <c r="A133" s="13" t="s">
        <v>16</v>
      </c>
      <c r="B133" s="16">
        <v>141.7</v>
      </c>
      <c r="C133" s="43">
        <f t="shared" si="16"/>
        <v>134.61499999999998</v>
      </c>
      <c r="D133" s="43">
        <f t="shared" si="21"/>
        <v>127.52999999999999</v>
      </c>
      <c r="E133" s="14">
        <f t="shared" si="22"/>
        <v>242.02359999999996</v>
      </c>
      <c r="F133" s="15">
        <v>22</v>
      </c>
    </row>
    <row r="134" spans="1:6" ht="12">
      <c r="A134" s="29"/>
      <c r="B134" s="29"/>
      <c r="C134" s="29"/>
      <c r="D134" s="29"/>
      <c r="E134" s="29"/>
      <c r="F134" s="29"/>
    </row>
    <row r="135" spans="1:6" ht="12">
      <c r="A135" s="29"/>
      <c r="B135" s="29"/>
      <c r="C135" s="29"/>
      <c r="D135" s="29"/>
      <c r="E135" s="29"/>
      <c r="F135" s="29"/>
    </row>
    <row r="136" spans="1:6" ht="12">
      <c r="A136" s="29"/>
      <c r="B136" s="29"/>
      <c r="C136" s="29"/>
      <c r="D136" s="29"/>
      <c r="E136" s="29"/>
      <c r="F136" s="29"/>
    </row>
    <row r="137" spans="5:6" ht="12">
      <c r="E137" s="9"/>
      <c r="F137" s="9"/>
    </row>
    <row r="138" spans="1:6" ht="12">
      <c r="A138" s="5" t="s">
        <v>125</v>
      </c>
      <c r="B138" s="10"/>
      <c r="C138" s="10" t="s">
        <v>123</v>
      </c>
      <c r="D138" s="11"/>
      <c r="E138" s="9" t="s">
        <v>3</v>
      </c>
      <c r="F138" s="9" t="s">
        <v>263</v>
      </c>
    </row>
    <row r="139" spans="1:6" ht="12">
      <c r="A139" s="5" t="s">
        <v>126</v>
      </c>
      <c r="B139" s="40" t="s">
        <v>0</v>
      </c>
      <c r="C139" s="41" t="s">
        <v>1</v>
      </c>
      <c r="D139" s="42" t="s">
        <v>2</v>
      </c>
      <c r="E139" s="12" t="s">
        <v>124</v>
      </c>
      <c r="F139" s="12" t="s">
        <v>264</v>
      </c>
    </row>
    <row r="140" spans="1:6" ht="12">
      <c r="A140" s="19" t="s">
        <v>239</v>
      </c>
      <c r="B140" s="45"/>
      <c r="C140" s="45"/>
      <c r="D140" s="45"/>
      <c r="E140" s="29"/>
      <c r="F140" s="29"/>
    </row>
    <row r="141" spans="1:6" ht="12">
      <c r="A141" s="30" t="s">
        <v>17</v>
      </c>
      <c r="B141" s="46"/>
      <c r="C141" s="46"/>
      <c r="D141" s="46"/>
      <c r="E141" s="31"/>
      <c r="F141" s="31"/>
    </row>
    <row r="142" spans="1:6" ht="12">
      <c r="A142" s="13" t="s">
        <v>186</v>
      </c>
      <c r="B142" s="16">
        <v>13.8</v>
      </c>
      <c r="C142" s="43">
        <f t="shared" si="16"/>
        <v>13.11</v>
      </c>
      <c r="D142" s="43">
        <f aca="true" t="shared" si="23" ref="D142:D173">SUM(B142)*0.9</f>
        <v>12.420000000000002</v>
      </c>
      <c r="E142" s="14">
        <f aca="true" t="shared" si="24" ref="E142:E173">SUM(B142)*1.4*1.22</f>
        <v>23.5704</v>
      </c>
      <c r="F142" s="15">
        <v>175</v>
      </c>
    </row>
    <row r="143" spans="1:6" ht="12">
      <c r="A143" s="13" t="s">
        <v>187</v>
      </c>
      <c r="B143" s="16">
        <v>14.9</v>
      </c>
      <c r="C143" s="43">
        <f aca="true" t="shared" si="25" ref="C143:C322">SUM(B143)*0.95</f>
        <v>14.155</v>
      </c>
      <c r="D143" s="43">
        <f t="shared" si="23"/>
        <v>13.41</v>
      </c>
      <c r="E143" s="14">
        <f t="shared" si="24"/>
        <v>25.449199999999998</v>
      </c>
      <c r="F143" s="15">
        <v>160</v>
      </c>
    </row>
    <row r="144" spans="1:6" ht="12">
      <c r="A144" s="13" t="s">
        <v>189</v>
      </c>
      <c r="B144" s="16">
        <v>17.9</v>
      </c>
      <c r="C144" s="43">
        <f t="shared" si="25"/>
        <v>17.005</v>
      </c>
      <c r="D144" s="43">
        <f t="shared" si="23"/>
        <v>16.11</v>
      </c>
      <c r="E144" s="14">
        <f t="shared" si="24"/>
        <v>30.573199999999993</v>
      </c>
      <c r="F144" s="15">
        <v>110</v>
      </c>
    </row>
    <row r="145" spans="1:6" ht="12">
      <c r="A145" s="13" t="s">
        <v>191</v>
      </c>
      <c r="B145" s="16">
        <v>21.4</v>
      </c>
      <c r="C145" s="43">
        <f t="shared" si="25"/>
        <v>20.33</v>
      </c>
      <c r="D145" s="43">
        <f t="shared" si="23"/>
        <v>19.259999999999998</v>
      </c>
      <c r="E145" s="14">
        <f t="shared" si="24"/>
        <v>36.551199999999994</v>
      </c>
      <c r="F145" s="15">
        <v>80</v>
      </c>
    </row>
    <row r="146" spans="1:6" ht="12">
      <c r="A146" s="13" t="s">
        <v>192</v>
      </c>
      <c r="B146" s="16">
        <v>16.1</v>
      </c>
      <c r="C146" s="43">
        <f t="shared" si="25"/>
        <v>15.295</v>
      </c>
      <c r="D146" s="43">
        <f t="shared" si="23"/>
        <v>14.490000000000002</v>
      </c>
      <c r="E146" s="14">
        <f t="shared" si="24"/>
        <v>27.4988</v>
      </c>
      <c r="F146" s="15">
        <v>200</v>
      </c>
    </row>
    <row r="147" spans="1:6" ht="12">
      <c r="A147" s="13" t="s">
        <v>193</v>
      </c>
      <c r="B147" s="16">
        <v>17</v>
      </c>
      <c r="C147" s="43">
        <f t="shared" si="25"/>
        <v>16.15</v>
      </c>
      <c r="D147" s="43">
        <f t="shared" si="23"/>
        <v>15.3</v>
      </c>
      <c r="E147" s="14">
        <f t="shared" si="24"/>
        <v>29.035999999999994</v>
      </c>
      <c r="F147" s="15">
        <v>150</v>
      </c>
    </row>
    <row r="148" spans="1:6" ht="12">
      <c r="A148" s="13" t="s">
        <v>194</v>
      </c>
      <c r="B148" s="16">
        <v>17.2</v>
      </c>
      <c r="C148" s="43">
        <f t="shared" si="25"/>
        <v>16.34</v>
      </c>
      <c r="D148" s="43">
        <f t="shared" si="23"/>
        <v>15.48</v>
      </c>
      <c r="E148" s="14">
        <f t="shared" si="24"/>
        <v>29.377599999999997</v>
      </c>
      <c r="F148" s="15">
        <v>130</v>
      </c>
    </row>
    <row r="149" spans="1:6" ht="12">
      <c r="A149" s="13" t="s">
        <v>195</v>
      </c>
      <c r="B149" s="16">
        <v>20.8</v>
      </c>
      <c r="C149" s="43">
        <f t="shared" si="25"/>
        <v>19.759999999999998</v>
      </c>
      <c r="D149" s="43">
        <f t="shared" si="23"/>
        <v>18.720000000000002</v>
      </c>
      <c r="E149" s="14">
        <f t="shared" si="24"/>
        <v>35.526399999999995</v>
      </c>
      <c r="F149" s="15">
        <v>115</v>
      </c>
    </row>
    <row r="150" spans="1:6" ht="12">
      <c r="A150" s="13" t="s">
        <v>197</v>
      </c>
      <c r="B150" s="16">
        <v>27.3</v>
      </c>
      <c r="C150" s="43">
        <f t="shared" si="25"/>
        <v>25.935</v>
      </c>
      <c r="D150" s="43">
        <f t="shared" si="23"/>
        <v>24.57</v>
      </c>
      <c r="E150" s="14">
        <f t="shared" si="24"/>
        <v>46.6284</v>
      </c>
      <c r="F150" s="15">
        <v>100</v>
      </c>
    </row>
    <row r="151" spans="1:6" ht="12">
      <c r="A151" s="13" t="s">
        <v>199</v>
      </c>
      <c r="B151" s="16">
        <v>31.9</v>
      </c>
      <c r="C151" s="43">
        <f t="shared" si="25"/>
        <v>30.304999999999996</v>
      </c>
      <c r="D151" s="43">
        <f t="shared" si="23"/>
        <v>28.71</v>
      </c>
      <c r="E151" s="14">
        <f t="shared" si="24"/>
        <v>54.48519999999999</v>
      </c>
      <c r="F151" s="15">
        <v>65</v>
      </c>
    </row>
    <row r="152" spans="1:6" ht="12">
      <c r="A152" s="13" t="s">
        <v>200</v>
      </c>
      <c r="B152" s="16">
        <v>37.1</v>
      </c>
      <c r="C152" s="43">
        <f t="shared" si="25"/>
        <v>35.245</v>
      </c>
      <c r="D152" s="43">
        <f t="shared" si="23"/>
        <v>33.39</v>
      </c>
      <c r="E152" s="14">
        <f t="shared" si="24"/>
        <v>63.3668</v>
      </c>
      <c r="F152" s="15">
        <v>54</v>
      </c>
    </row>
    <row r="153" spans="1:6" ht="12">
      <c r="A153" s="13" t="s">
        <v>201</v>
      </c>
      <c r="B153" s="16">
        <v>39.8</v>
      </c>
      <c r="C153" s="43">
        <f t="shared" si="25"/>
        <v>37.809999999999995</v>
      </c>
      <c r="D153" s="43">
        <f t="shared" si="23"/>
        <v>35.82</v>
      </c>
      <c r="E153" s="14">
        <f t="shared" si="24"/>
        <v>67.9784</v>
      </c>
      <c r="F153" s="15">
        <v>48</v>
      </c>
    </row>
    <row r="154" spans="1:6" ht="12">
      <c r="A154" s="13" t="s">
        <v>202</v>
      </c>
      <c r="B154" s="16">
        <v>40.3</v>
      </c>
      <c r="C154" s="43">
        <f t="shared" si="25"/>
        <v>38.285</v>
      </c>
      <c r="D154" s="43">
        <f t="shared" si="23"/>
        <v>36.269999999999996</v>
      </c>
      <c r="E154" s="14">
        <f t="shared" si="24"/>
        <v>68.83239999999999</v>
      </c>
      <c r="F154" s="15">
        <v>48</v>
      </c>
    </row>
    <row r="155" spans="1:6" ht="12">
      <c r="A155" s="13" t="s">
        <v>203</v>
      </c>
      <c r="B155" s="16">
        <v>43.4</v>
      </c>
      <c r="C155" s="43">
        <f t="shared" si="25"/>
        <v>41.23</v>
      </c>
      <c r="D155" s="43">
        <f t="shared" si="23"/>
        <v>39.06</v>
      </c>
      <c r="E155" s="14">
        <f t="shared" si="24"/>
        <v>74.12719999999999</v>
      </c>
      <c r="F155" s="15">
        <v>40</v>
      </c>
    </row>
    <row r="156" spans="1:6" ht="12">
      <c r="A156" s="13" t="s">
        <v>204</v>
      </c>
      <c r="B156" s="16">
        <v>48.6</v>
      </c>
      <c r="C156" s="43">
        <f t="shared" si="25"/>
        <v>46.17</v>
      </c>
      <c r="D156" s="43">
        <f t="shared" si="23"/>
        <v>43.74</v>
      </c>
      <c r="E156" s="14">
        <f t="shared" si="24"/>
        <v>83.0088</v>
      </c>
      <c r="F156" s="15">
        <v>40</v>
      </c>
    </row>
    <row r="157" spans="1:6" ht="12">
      <c r="A157" s="13" t="s">
        <v>205</v>
      </c>
      <c r="B157" s="16">
        <v>49.5</v>
      </c>
      <c r="C157" s="43">
        <f t="shared" si="25"/>
        <v>47.025</v>
      </c>
      <c r="D157" s="43">
        <f t="shared" si="23"/>
        <v>44.550000000000004</v>
      </c>
      <c r="E157" s="14">
        <f t="shared" si="24"/>
        <v>84.54599999999999</v>
      </c>
      <c r="F157" s="15">
        <v>33</v>
      </c>
    </row>
    <row r="158" spans="1:6" ht="12">
      <c r="A158" s="13" t="s">
        <v>206</v>
      </c>
      <c r="B158" s="16">
        <v>51.7</v>
      </c>
      <c r="C158" s="43">
        <f t="shared" si="25"/>
        <v>49.115</v>
      </c>
      <c r="D158" s="43">
        <f t="shared" si="23"/>
        <v>46.53</v>
      </c>
      <c r="E158" s="14">
        <f t="shared" si="24"/>
        <v>88.30359999999999</v>
      </c>
      <c r="F158" s="15">
        <v>30</v>
      </c>
    </row>
    <row r="159" spans="1:6" ht="12">
      <c r="A159" s="13" t="s">
        <v>207</v>
      </c>
      <c r="B159" s="16">
        <v>56</v>
      </c>
      <c r="C159" s="43">
        <f t="shared" si="25"/>
        <v>53.199999999999996</v>
      </c>
      <c r="D159" s="43">
        <f t="shared" si="23"/>
        <v>50.4</v>
      </c>
      <c r="E159" s="14">
        <f t="shared" si="24"/>
        <v>95.64799999999998</v>
      </c>
      <c r="F159" s="15">
        <v>28</v>
      </c>
    </row>
    <row r="160" spans="1:6" ht="12">
      <c r="A160" s="13" t="s">
        <v>208</v>
      </c>
      <c r="B160" s="16">
        <v>20.9</v>
      </c>
      <c r="C160" s="43">
        <f t="shared" si="25"/>
        <v>19.854999999999997</v>
      </c>
      <c r="D160" s="43">
        <f t="shared" si="23"/>
        <v>18.81</v>
      </c>
      <c r="E160" s="14">
        <f t="shared" si="24"/>
        <v>35.697199999999995</v>
      </c>
      <c r="F160" s="15">
        <v>110</v>
      </c>
    </row>
    <row r="161" spans="1:6" ht="12">
      <c r="A161" s="13" t="s">
        <v>209</v>
      </c>
      <c r="B161" s="16">
        <v>23.2</v>
      </c>
      <c r="C161" s="43">
        <f t="shared" si="25"/>
        <v>22.04</v>
      </c>
      <c r="D161" s="43">
        <f t="shared" si="23"/>
        <v>20.88</v>
      </c>
      <c r="E161" s="14">
        <f t="shared" si="24"/>
        <v>39.6256</v>
      </c>
      <c r="F161" s="15">
        <v>95</v>
      </c>
    </row>
    <row r="162" spans="1:6" ht="12">
      <c r="A162" s="13" t="s">
        <v>210</v>
      </c>
      <c r="B162" s="16">
        <v>26.1</v>
      </c>
      <c r="C162" s="43">
        <f t="shared" si="25"/>
        <v>24.795</v>
      </c>
      <c r="D162" s="43">
        <f t="shared" si="23"/>
        <v>23.490000000000002</v>
      </c>
      <c r="E162" s="14">
        <f t="shared" si="24"/>
        <v>44.5788</v>
      </c>
      <c r="F162" s="15">
        <v>90</v>
      </c>
    </row>
    <row r="163" spans="1:6" ht="12">
      <c r="A163" s="13" t="s">
        <v>211</v>
      </c>
      <c r="B163" s="16">
        <v>32.9</v>
      </c>
      <c r="C163" s="43">
        <f t="shared" si="25"/>
        <v>31.254999999999995</v>
      </c>
      <c r="D163" s="43">
        <f t="shared" si="23"/>
        <v>29.61</v>
      </c>
      <c r="E163" s="14">
        <f t="shared" si="24"/>
        <v>56.19319999999999</v>
      </c>
      <c r="F163" s="15">
        <v>80</v>
      </c>
    </row>
    <row r="164" spans="1:6" ht="12">
      <c r="A164" s="13" t="s">
        <v>213</v>
      </c>
      <c r="B164" s="16">
        <v>37</v>
      </c>
      <c r="C164" s="43">
        <f t="shared" si="25"/>
        <v>35.15</v>
      </c>
      <c r="D164" s="43">
        <f t="shared" si="23"/>
        <v>33.300000000000004</v>
      </c>
      <c r="E164" s="14">
        <f t="shared" si="24"/>
        <v>63.196</v>
      </c>
      <c r="F164" s="15">
        <v>65</v>
      </c>
    </row>
    <row r="165" spans="1:6" ht="12">
      <c r="A165" s="13" t="s">
        <v>215</v>
      </c>
      <c r="B165" s="16">
        <v>44.9</v>
      </c>
      <c r="C165" s="43">
        <f t="shared" si="25"/>
        <v>42.654999999999994</v>
      </c>
      <c r="D165" s="43">
        <f t="shared" si="23"/>
        <v>40.41</v>
      </c>
      <c r="E165" s="14">
        <f t="shared" si="24"/>
        <v>76.68919999999999</v>
      </c>
      <c r="F165" s="15">
        <v>48</v>
      </c>
    </row>
    <row r="166" spans="1:6" ht="12">
      <c r="A166" s="13" t="s">
        <v>216</v>
      </c>
      <c r="B166" s="16">
        <v>52.5</v>
      </c>
      <c r="C166" s="43">
        <f t="shared" si="25"/>
        <v>49.875</v>
      </c>
      <c r="D166" s="43">
        <f t="shared" si="23"/>
        <v>47.25</v>
      </c>
      <c r="E166" s="14">
        <f t="shared" si="24"/>
        <v>89.67</v>
      </c>
      <c r="F166" s="15">
        <v>40</v>
      </c>
    </row>
    <row r="167" spans="1:6" ht="12">
      <c r="A167" s="13" t="s">
        <v>217</v>
      </c>
      <c r="B167" s="16">
        <v>59.7</v>
      </c>
      <c r="C167" s="43">
        <f t="shared" si="25"/>
        <v>56.715</v>
      </c>
      <c r="D167" s="43">
        <f t="shared" si="23"/>
        <v>53.730000000000004</v>
      </c>
      <c r="E167" s="14">
        <f t="shared" si="24"/>
        <v>101.96759999999999</v>
      </c>
      <c r="F167" s="15">
        <v>35</v>
      </c>
    </row>
    <row r="168" spans="1:6" ht="12">
      <c r="A168" s="13" t="s">
        <v>218</v>
      </c>
      <c r="B168" s="16">
        <v>61.8</v>
      </c>
      <c r="C168" s="43">
        <f t="shared" si="25"/>
        <v>58.709999999999994</v>
      </c>
      <c r="D168" s="43">
        <f t="shared" si="23"/>
        <v>55.62</v>
      </c>
      <c r="E168" s="14">
        <f t="shared" si="24"/>
        <v>105.55439999999999</v>
      </c>
      <c r="F168" s="15">
        <v>35</v>
      </c>
    </row>
    <row r="169" spans="1:6" ht="12">
      <c r="A169" s="13" t="s">
        <v>219</v>
      </c>
      <c r="B169" s="16">
        <v>65.8</v>
      </c>
      <c r="C169" s="43">
        <f t="shared" si="25"/>
        <v>62.50999999999999</v>
      </c>
      <c r="D169" s="43">
        <f t="shared" si="23"/>
        <v>59.22</v>
      </c>
      <c r="E169" s="14">
        <f t="shared" si="24"/>
        <v>112.38639999999998</v>
      </c>
      <c r="F169" s="15">
        <v>30</v>
      </c>
    </row>
    <row r="170" spans="1:6" ht="12">
      <c r="A170" s="13" t="s">
        <v>220</v>
      </c>
      <c r="B170" s="16">
        <v>69.7</v>
      </c>
      <c r="C170" s="43">
        <f t="shared" si="25"/>
        <v>66.215</v>
      </c>
      <c r="D170" s="43">
        <f t="shared" si="23"/>
        <v>62.730000000000004</v>
      </c>
      <c r="E170" s="14">
        <f t="shared" si="24"/>
        <v>119.04759999999999</v>
      </c>
      <c r="F170" s="15">
        <v>30</v>
      </c>
    </row>
    <row r="171" spans="1:6" ht="12">
      <c r="A171" s="13" t="s">
        <v>221</v>
      </c>
      <c r="B171" s="16">
        <v>73.4</v>
      </c>
      <c r="C171" s="43">
        <f t="shared" si="25"/>
        <v>69.73</v>
      </c>
      <c r="D171" s="43">
        <f t="shared" si="23"/>
        <v>66.06</v>
      </c>
      <c r="E171" s="14">
        <f t="shared" si="24"/>
        <v>125.3672</v>
      </c>
      <c r="F171" s="15">
        <v>24</v>
      </c>
    </row>
    <row r="172" spans="1:6" ht="12">
      <c r="A172" s="13" t="s">
        <v>222</v>
      </c>
      <c r="B172" s="16">
        <v>87.5</v>
      </c>
      <c r="C172" s="43">
        <f t="shared" si="25"/>
        <v>83.125</v>
      </c>
      <c r="D172" s="43">
        <f t="shared" si="23"/>
        <v>78.75</v>
      </c>
      <c r="E172" s="14">
        <f t="shared" si="24"/>
        <v>149.45</v>
      </c>
      <c r="F172" s="15">
        <v>24</v>
      </c>
    </row>
    <row r="173" spans="1:6" ht="12">
      <c r="A173" s="13" t="s">
        <v>223</v>
      </c>
      <c r="B173" s="16">
        <v>90.1</v>
      </c>
      <c r="C173" s="43">
        <f t="shared" si="25"/>
        <v>85.59499999999998</v>
      </c>
      <c r="D173" s="43">
        <f t="shared" si="23"/>
        <v>81.09</v>
      </c>
      <c r="E173" s="14">
        <f t="shared" si="24"/>
        <v>153.89079999999998</v>
      </c>
      <c r="F173" s="15">
        <v>20</v>
      </c>
    </row>
    <row r="174" spans="1:6" ht="12">
      <c r="A174" s="13" t="s">
        <v>224</v>
      </c>
      <c r="B174" s="16">
        <v>103.4</v>
      </c>
      <c r="C174" s="43">
        <f t="shared" si="25"/>
        <v>98.23</v>
      </c>
      <c r="D174" s="43">
        <f aca="true" t="shared" si="26" ref="D174:D193">SUM(B174)*0.9</f>
        <v>93.06</v>
      </c>
      <c r="E174" s="14">
        <f aca="true" t="shared" si="27" ref="E174:E193">SUM(B174)*1.4*1.22</f>
        <v>176.60719999999998</v>
      </c>
      <c r="F174" s="15">
        <v>20</v>
      </c>
    </row>
    <row r="175" spans="1:6" ht="12">
      <c r="A175" s="13" t="s">
        <v>225</v>
      </c>
      <c r="B175" s="16">
        <v>111.4</v>
      </c>
      <c r="C175" s="43">
        <f t="shared" si="25"/>
        <v>105.83</v>
      </c>
      <c r="D175" s="43">
        <f t="shared" si="26"/>
        <v>100.26</v>
      </c>
      <c r="E175" s="14">
        <f t="shared" si="27"/>
        <v>190.2712</v>
      </c>
      <c r="F175" s="15">
        <v>18</v>
      </c>
    </row>
    <row r="176" spans="1:6" ht="12">
      <c r="A176" s="13" t="s">
        <v>240</v>
      </c>
      <c r="B176" s="16">
        <v>126.4</v>
      </c>
      <c r="C176" s="43">
        <f t="shared" si="25"/>
        <v>120.08</v>
      </c>
      <c r="D176" s="43">
        <f t="shared" si="26"/>
        <v>113.76</v>
      </c>
      <c r="E176" s="14">
        <f t="shared" si="27"/>
        <v>215.8912</v>
      </c>
      <c r="F176" s="21">
        <v>12</v>
      </c>
    </row>
    <row r="177" spans="1:6" ht="12">
      <c r="A177" s="13" t="s">
        <v>241</v>
      </c>
      <c r="B177" s="16">
        <v>140.4</v>
      </c>
      <c r="C177" s="43">
        <f t="shared" si="25"/>
        <v>133.38</v>
      </c>
      <c r="D177" s="43">
        <f t="shared" si="26"/>
        <v>126.36000000000001</v>
      </c>
      <c r="E177" s="14">
        <f t="shared" si="27"/>
        <v>239.8032</v>
      </c>
      <c r="F177" s="21">
        <v>12</v>
      </c>
    </row>
    <row r="178" spans="1:6" ht="12">
      <c r="A178" s="13" t="s">
        <v>242</v>
      </c>
      <c r="B178" s="16">
        <v>140.4</v>
      </c>
      <c r="C178" s="43">
        <f t="shared" si="25"/>
        <v>133.38</v>
      </c>
      <c r="D178" s="43">
        <f t="shared" si="26"/>
        <v>126.36000000000001</v>
      </c>
      <c r="E178" s="14">
        <f t="shared" si="27"/>
        <v>239.8032</v>
      </c>
      <c r="F178" s="15">
        <v>12</v>
      </c>
    </row>
    <row r="179" spans="1:6" ht="12">
      <c r="A179" s="13" t="s">
        <v>228</v>
      </c>
      <c r="B179" s="16">
        <v>43.6</v>
      </c>
      <c r="C179" s="43">
        <f t="shared" si="25"/>
        <v>41.42</v>
      </c>
      <c r="D179" s="43">
        <f t="shared" si="26"/>
        <v>39.24</v>
      </c>
      <c r="E179" s="14">
        <f t="shared" si="27"/>
        <v>74.4688</v>
      </c>
      <c r="F179" s="15">
        <v>65</v>
      </c>
    </row>
    <row r="180" spans="1:6" ht="12">
      <c r="A180" s="13" t="s">
        <v>229</v>
      </c>
      <c r="B180" s="16">
        <v>58.1</v>
      </c>
      <c r="C180" s="43">
        <f t="shared" si="25"/>
        <v>55.195</v>
      </c>
      <c r="D180" s="43">
        <f t="shared" si="26"/>
        <v>52.29</v>
      </c>
      <c r="E180" s="14">
        <f t="shared" si="27"/>
        <v>99.2348</v>
      </c>
      <c r="F180" s="15">
        <v>60</v>
      </c>
    </row>
    <row r="181" spans="1:6" ht="12">
      <c r="A181" s="13" t="s">
        <v>231</v>
      </c>
      <c r="B181" s="16">
        <v>65.5</v>
      </c>
      <c r="C181" s="43">
        <f t="shared" si="25"/>
        <v>62.224999999999994</v>
      </c>
      <c r="D181" s="43">
        <f t="shared" si="26"/>
        <v>58.95</v>
      </c>
      <c r="E181" s="14">
        <f t="shared" si="27"/>
        <v>111.87399999999998</v>
      </c>
      <c r="F181" s="15">
        <v>48</v>
      </c>
    </row>
    <row r="182" spans="1:6" ht="12">
      <c r="A182" s="13" t="s">
        <v>233</v>
      </c>
      <c r="B182" s="16">
        <v>75.9</v>
      </c>
      <c r="C182" s="43">
        <f t="shared" si="25"/>
        <v>72.105</v>
      </c>
      <c r="D182" s="43">
        <f t="shared" si="26"/>
        <v>68.31</v>
      </c>
      <c r="E182" s="14">
        <f t="shared" si="27"/>
        <v>129.6372</v>
      </c>
      <c r="F182" s="21">
        <v>40</v>
      </c>
    </row>
    <row r="183" spans="1:6" ht="12">
      <c r="A183" s="13" t="s">
        <v>234</v>
      </c>
      <c r="B183" s="16">
        <v>86.8</v>
      </c>
      <c r="C183" s="43">
        <f t="shared" si="25"/>
        <v>82.46</v>
      </c>
      <c r="D183" s="43">
        <f t="shared" si="26"/>
        <v>78.12</v>
      </c>
      <c r="E183" s="14">
        <f t="shared" si="27"/>
        <v>148.25439999999998</v>
      </c>
      <c r="F183" s="21">
        <v>28</v>
      </c>
    </row>
    <row r="184" spans="1:6" ht="12">
      <c r="A184" s="13" t="s">
        <v>235</v>
      </c>
      <c r="B184" s="16">
        <v>96</v>
      </c>
      <c r="C184" s="43">
        <f t="shared" si="25"/>
        <v>91.19999999999999</v>
      </c>
      <c r="D184" s="43">
        <f t="shared" si="26"/>
        <v>86.4</v>
      </c>
      <c r="E184" s="14">
        <f t="shared" si="27"/>
        <v>163.96799999999996</v>
      </c>
      <c r="F184" s="21">
        <v>28</v>
      </c>
    </row>
    <row r="185" spans="1:6" ht="12">
      <c r="A185" s="13" t="s">
        <v>236</v>
      </c>
      <c r="B185" s="16">
        <v>100.7</v>
      </c>
      <c r="C185" s="43">
        <f t="shared" si="25"/>
        <v>95.66499999999999</v>
      </c>
      <c r="D185" s="43">
        <f t="shared" si="26"/>
        <v>90.63000000000001</v>
      </c>
      <c r="E185" s="14">
        <f t="shared" si="27"/>
        <v>171.9956</v>
      </c>
      <c r="F185" s="15">
        <v>28</v>
      </c>
    </row>
    <row r="186" spans="1:6" ht="12">
      <c r="A186" s="13" t="s">
        <v>237</v>
      </c>
      <c r="B186" s="16">
        <v>102.1</v>
      </c>
      <c r="C186" s="43">
        <f t="shared" si="25"/>
        <v>96.99499999999999</v>
      </c>
      <c r="D186" s="43">
        <f t="shared" si="26"/>
        <v>91.89</v>
      </c>
      <c r="E186" s="14">
        <f t="shared" si="27"/>
        <v>174.38679999999997</v>
      </c>
      <c r="F186" s="15">
        <v>24</v>
      </c>
    </row>
    <row r="187" spans="1:6" ht="12">
      <c r="A187" s="13" t="s">
        <v>238</v>
      </c>
      <c r="B187" s="16">
        <v>111.5</v>
      </c>
      <c r="C187" s="43">
        <f t="shared" si="25"/>
        <v>105.925</v>
      </c>
      <c r="D187" s="43">
        <f t="shared" si="26"/>
        <v>100.35000000000001</v>
      </c>
      <c r="E187" s="14">
        <f t="shared" si="27"/>
        <v>190.44199999999998</v>
      </c>
      <c r="F187" s="15">
        <v>24</v>
      </c>
    </row>
    <row r="188" spans="1:6" ht="12">
      <c r="A188" s="13" t="s">
        <v>243</v>
      </c>
      <c r="B188" s="16">
        <v>130.4</v>
      </c>
      <c r="C188" s="43">
        <f t="shared" si="25"/>
        <v>123.88</v>
      </c>
      <c r="D188" s="43">
        <f t="shared" si="26"/>
        <v>117.36000000000001</v>
      </c>
      <c r="E188" s="14">
        <f t="shared" si="27"/>
        <v>222.7232</v>
      </c>
      <c r="F188" s="15">
        <v>24</v>
      </c>
    </row>
    <row r="189" spans="1:6" ht="12">
      <c r="A189" s="13" t="s">
        <v>244</v>
      </c>
      <c r="B189" s="16">
        <v>132.2</v>
      </c>
      <c r="C189" s="43">
        <f t="shared" si="25"/>
        <v>125.58999999999999</v>
      </c>
      <c r="D189" s="43">
        <f t="shared" si="26"/>
        <v>118.97999999999999</v>
      </c>
      <c r="E189" s="14">
        <f t="shared" si="27"/>
        <v>225.7976</v>
      </c>
      <c r="F189" s="15">
        <v>18</v>
      </c>
    </row>
    <row r="190" spans="1:6" ht="12">
      <c r="A190" s="13" t="s">
        <v>245</v>
      </c>
      <c r="B190" s="16">
        <v>152</v>
      </c>
      <c r="C190" s="43">
        <f t="shared" si="25"/>
        <v>144.4</v>
      </c>
      <c r="D190" s="43">
        <f t="shared" si="26"/>
        <v>136.8</v>
      </c>
      <c r="E190" s="14">
        <f t="shared" si="27"/>
        <v>259.616</v>
      </c>
      <c r="F190" s="15">
        <v>18</v>
      </c>
    </row>
    <row r="191" spans="1:6" ht="12">
      <c r="A191" s="13" t="s">
        <v>246</v>
      </c>
      <c r="B191" s="16">
        <v>164.5</v>
      </c>
      <c r="C191" s="43">
        <f t="shared" si="25"/>
        <v>156.275</v>
      </c>
      <c r="D191" s="43">
        <f t="shared" si="26"/>
        <v>148.05</v>
      </c>
      <c r="E191" s="14">
        <f t="shared" si="27"/>
        <v>280.96599999999995</v>
      </c>
      <c r="F191" s="21">
        <v>15</v>
      </c>
    </row>
    <row r="192" spans="1:6" ht="12">
      <c r="A192" s="13" t="s">
        <v>247</v>
      </c>
      <c r="B192" s="16">
        <v>172.5</v>
      </c>
      <c r="C192" s="43">
        <f t="shared" si="25"/>
        <v>163.875</v>
      </c>
      <c r="D192" s="43">
        <f t="shared" si="26"/>
        <v>155.25</v>
      </c>
      <c r="E192" s="14">
        <f t="shared" si="27"/>
        <v>294.62999999999994</v>
      </c>
      <c r="F192" s="21">
        <v>15</v>
      </c>
    </row>
    <row r="193" spans="1:6" ht="12">
      <c r="A193" s="13" t="s">
        <v>248</v>
      </c>
      <c r="B193" s="16">
        <v>188.5</v>
      </c>
      <c r="C193" s="43">
        <f t="shared" si="25"/>
        <v>179.075</v>
      </c>
      <c r="D193" s="43">
        <f t="shared" si="26"/>
        <v>169.65</v>
      </c>
      <c r="E193" s="14">
        <f t="shared" si="27"/>
        <v>321.95799999999997</v>
      </c>
      <c r="F193" s="15">
        <v>15</v>
      </c>
    </row>
    <row r="194" spans="1:6" ht="12">
      <c r="A194" s="19"/>
      <c r="B194" s="20"/>
      <c r="C194" s="20"/>
      <c r="D194" s="20"/>
      <c r="E194" s="20"/>
      <c r="F194" s="18"/>
    </row>
    <row r="195" spans="1:6" ht="12">
      <c r="A195" s="19"/>
      <c r="B195" s="20"/>
      <c r="C195" s="20"/>
      <c r="D195" s="20"/>
      <c r="E195" s="20"/>
      <c r="F195" s="18"/>
    </row>
    <row r="196" spans="1:6" ht="12">
      <c r="A196" s="19"/>
      <c r="B196" s="20"/>
      <c r="C196" s="20"/>
      <c r="D196" s="20"/>
      <c r="E196" s="20"/>
      <c r="F196" s="18"/>
    </row>
    <row r="197" spans="1:6" ht="12">
      <c r="A197" s="19"/>
      <c r="B197" s="20"/>
      <c r="C197" s="20"/>
      <c r="D197" s="20"/>
      <c r="E197" s="20"/>
      <c r="F197" s="18"/>
    </row>
    <row r="198" spans="1:6" ht="12">
      <c r="A198" s="19"/>
      <c r="B198" s="20"/>
      <c r="C198" s="20"/>
      <c r="D198" s="20"/>
      <c r="E198" s="20"/>
      <c r="F198" s="18"/>
    </row>
    <row r="199" spans="1:6" ht="12">
      <c r="A199" s="19"/>
      <c r="B199" s="20"/>
      <c r="C199" s="20"/>
      <c r="D199" s="20"/>
      <c r="E199" s="20"/>
      <c r="F199" s="18"/>
    </row>
    <row r="200" spans="1:6" ht="12">
      <c r="A200" s="19"/>
      <c r="B200" s="20"/>
      <c r="C200" s="20"/>
      <c r="D200" s="20"/>
      <c r="E200" s="20"/>
      <c r="F200" s="18"/>
    </row>
    <row r="201" spans="1:6" ht="12">
      <c r="A201" s="19"/>
      <c r="B201" s="20"/>
      <c r="C201" s="20"/>
      <c r="D201" s="20"/>
      <c r="E201" s="20"/>
      <c r="F201" s="18"/>
    </row>
    <row r="202" spans="1:6" ht="12">
      <c r="A202" s="19" t="s">
        <v>249</v>
      </c>
      <c r="B202" s="20"/>
      <c r="C202" s="20"/>
      <c r="D202" s="20"/>
      <c r="E202" s="20"/>
      <c r="F202" s="18"/>
    </row>
    <row r="203" spans="1:6" ht="12">
      <c r="A203" s="13" t="s">
        <v>250</v>
      </c>
      <c r="B203" s="16">
        <v>1.2</v>
      </c>
      <c r="C203" s="43">
        <f t="shared" si="25"/>
        <v>1.14</v>
      </c>
      <c r="D203" s="43">
        <f aca="true" t="shared" si="28" ref="D203:D212">SUM(B203)*0.9</f>
        <v>1.08</v>
      </c>
      <c r="E203" s="14">
        <f aca="true" t="shared" si="29" ref="E203:E212">SUM(B203)*1.4*1.22</f>
        <v>2.0496</v>
      </c>
      <c r="F203" s="18"/>
    </row>
    <row r="204" spans="1:6" ht="12">
      <c r="A204" s="13" t="s">
        <v>251</v>
      </c>
      <c r="B204" s="16">
        <v>1.4</v>
      </c>
      <c r="C204" s="43">
        <f t="shared" si="25"/>
        <v>1.3299999999999998</v>
      </c>
      <c r="D204" s="43">
        <f t="shared" si="28"/>
        <v>1.26</v>
      </c>
      <c r="E204" s="14">
        <f t="shared" si="29"/>
        <v>2.3911999999999995</v>
      </c>
      <c r="F204" s="18"/>
    </row>
    <row r="205" spans="1:6" ht="12">
      <c r="A205" s="13" t="s">
        <v>252</v>
      </c>
      <c r="B205" s="16">
        <v>1.5</v>
      </c>
      <c r="C205" s="43">
        <f t="shared" si="25"/>
        <v>1.4249999999999998</v>
      </c>
      <c r="D205" s="43">
        <f t="shared" si="28"/>
        <v>1.35</v>
      </c>
      <c r="E205" s="14">
        <f t="shared" si="29"/>
        <v>2.5619999999999994</v>
      </c>
      <c r="F205" s="18"/>
    </row>
    <row r="206" spans="1:6" ht="12">
      <c r="A206" s="13" t="s">
        <v>253</v>
      </c>
      <c r="B206" s="16">
        <v>4.7</v>
      </c>
      <c r="C206" s="43">
        <f t="shared" si="25"/>
        <v>4.465</v>
      </c>
      <c r="D206" s="43">
        <f t="shared" si="28"/>
        <v>4.23</v>
      </c>
      <c r="E206" s="14">
        <f t="shared" si="29"/>
        <v>8.0276</v>
      </c>
      <c r="F206" s="18"/>
    </row>
    <row r="207" spans="1:6" ht="12">
      <c r="A207" s="13" t="s">
        <v>254</v>
      </c>
      <c r="B207" s="16">
        <v>2</v>
      </c>
      <c r="C207" s="43">
        <f t="shared" si="25"/>
        <v>1.9</v>
      </c>
      <c r="D207" s="43">
        <f t="shared" si="28"/>
        <v>1.8</v>
      </c>
      <c r="E207" s="14">
        <f t="shared" si="29"/>
        <v>3.416</v>
      </c>
      <c r="F207" s="18"/>
    </row>
    <row r="208" spans="1:6" ht="12">
      <c r="A208" s="13" t="s">
        <v>255</v>
      </c>
      <c r="B208" s="16">
        <v>2.4</v>
      </c>
      <c r="C208" s="43">
        <f t="shared" si="25"/>
        <v>2.28</v>
      </c>
      <c r="D208" s="43">
        <f t="shared" si="28"/>
        <v>2.16</v>
      </c>
      <c r="E208" s="14">
        <f t="shared" si="29"/>
        <v>4.0992</v>
      </c>
      <c r="F208" s="18"/>
    </row>
    <row r="209" spans="1:6" ht="12">
      <c r="A209" s="13" t="s">
        <v>256</v>
      </c>
      <c r="B209" s="16">
        <v>3.8</v>
      </c>
      <c r="C209" s="43">
        <f t="shared" si="25"/>
        <v>3.61</v>
      </c>
      <c r="D209" s="43">
        <f t="shared" si="28"/>
        <v>3.42</v>
      </c>
      <c r="E209" s="14">
        <f t="shared" si="29"/>
        <v>6.490399999999999</v>
      </c>
      <c r="F209" s="18"/>
    </row>
    <row r="210" spans="1:5" ht="12">
      <c r="A210" s="13" t="s">
        <v>257</v>
      </c>
      <c r="B210" s="16">
        <v>5.7</v>
      </c>
      <c r="C210" s="43">
        <f t="shared" si="25"/>
        <v>5.415</v>
      </c>
      <c r="D210" s="43">
        <f t="shared" si="28"/>
        <v>5.13</v>
      </c>
      <c r="E210" s="14">
        <f t="shared" si="29"/>
        <v>9.7356</v>
      </c>
    </row>
    <row r="211" spans="1:5" ht="12">
      <c r="A211" s="13" t="s">
        <v>258</v>
      </c>
      <c r="B211" s="16">
        <v>9</v>
      </c>
      <c r="C211" s="43">
        <f t="shared" si="25"/>
        <v>8.549999999999999</v>
      </c>
      <c r="D211" s="43">
        <f t="shared" si="28"/>
        <v>8.1</v>
      </c>
      <c r="E211" s="14">
        <f t="shared" si="29"/>
        <v>15.372</v>
      </c>
    </row>
    <row r="212" spans="1:6" ht="12">
      <c r="A212" s="13" t="s">
        <v>259</v>
      </c>
      <c r="B212" s="16">
        <v>25</v>
      </c>
      <c r="C212" s="43">
        <f t="shared" si="25"/>
        <v>23.75</v>
      </c>
      <c r="D212" s="43">
        <f t="shared" si="28"/>
        <v>22.5</v>
      </c>
      <c r="E212" s="14">
        <f t="shared" si="29"/>
        <v>42.699999999999996</v>
      </c>
      <c r="F212" s="18"/>
    </row>
    <row r="213" spans="1:6" ht="12">
      <c r="A213" s="18"/>
      <c r="B213" s="45"/>
      <c r="C213" s="45"/>
      <c r="D213" s="45"/>
      <c r="E213" s="29"/>
      <c r="F213" s="18"/>
    </row>
    <row r="214" ht="12">
      <c r="E214" s="9"/>
    </row>
    <row r="215" spans="1:6" ht="12">
      <c r="A215" s="5" t="s">
        <v>125</v>
      </c>
      <c r="B215" s="10"/>
      <c r="C215" s="10" t="s">
        <v>123</v>
      </c>
      <c r="D215" s="11"/>
      <c r="E215" s="9" t="s">
        <v>3</v>
      </c>
      <c r="F215" s="7"/>
    </row>
    <row r="216" spans="1:6" ht="12">
      <c r="A216" s="5" t="s">
        <v>126</v>
      </c>
      <c r="B216" s="40" t="s">
        <v>0</v>
      </c>
      <c r="C216" s="41" t="s">
        <v>1</v>
      </c>
      <c r="D216" s="42" t="s">
        <v>2</v>
      </c>
      <c r="E216" s="12" t="s">
        <v>124</v>
      </c>
      <c r="F216" s="7"/>
    </row>
    <row r="217" spans="1:6" ht="12">
      <c r="A217" s="28" t="s">
        <v>260</v>
      </c>
      <c r="B217" s="46"/>
      <c r="C217" s="46"/>
      <c r="D217" s="46"/>
      <c r="E217" s="31"/>
      <c r="F217" s="18"/>
    </row>
    <row r="218" spans="1:6" ht="12">
      <c r="A218" s="13" t="s">
        <v>18</v>
      </c>
      <c r="B218" s="16">
        <v>1.1</v>
      </c>
      <c r="C218" s="43">
        <f t="shared" si="25"/>
        <v>1.045</v>
      </c>
      <c r="D218" s="43">
        <f aca="true" t="shared" si="30" ref="D218:D249">SUM(B218)*0.9</f>
        <v>0.9900000000000001</v>
      </c>
      <c r="E218" s="14">
        <f aca="true" t="shared" si="31" ref="E218:E249">SUM(B218)*1.4*1.22</f>
        <v>1.8788</v>
      </c>
      <c r="F218" s="18"/>
    </row>
    <row r="219" spans="1:6" ht="12">
      <c r="A219" s="13" t="s">
        <v>19</v>
      </c>
      <c r="B219" s="16">
        <v>1.2</v>
      </c>
      <c r="C219" s="43">
        <f t="shared" si="25"/>
        <v>1.14</v>
      </c>
      <c r="D219" s="43">
        <f t="shared" si="30"/>
        <v>1.08</v>
      </c>
      <c r="E219" s="14">
        <f t="shared" si="31"/>
        <v>2.0496</v>
      </c>
      <c r="F219" s="18"/>
    </row>
    <row r="220" spans="1:6" ht="12">
      <c r="A220" s="13" t="s">
        <v>20</v>
      </c>
      <c r="B220" s="16">
        <v>1.4</v>
      </c>
      <c r="C220" s="43">
        <f t="shared" si="25"/>
        <v>1.3299999999999998</v>
      </c>
      <c r="D220" s="43">
        <f t="shared" si="30"/>
        <v>1.26</v>
      </c>
      <c r="E220" s="14">
        <f t="shared" si="31"/>
        <v>2.3911999999999995</v>
      </c>
      <c r="F220" s="18"/>
    </row>
    <row r="221" spans="1:6" ht="12">
      <c r="A221" s="13" t="s">
        <v>21</v>
      </c>
      <c r="B221" s="16">
        <v>1.5</v>
      </c>
      <c r="C221" s="43">
        <f t="shared" si="25"/>
        <v>1.4249999999999998</v>
      </c>
      <c r="D221" s="43">
        <f t="shared" si="30"/>
        <v>1.35</v>
      </c>
      <c r="E221" s="14">
        <f t="shared" si="31"/>
        <v>2.5619999999999994</v>
      </c>
      <c r="F221" s="18"/>
    </row>
    <row r="222" spans="1:6" ht="12">
      <c r="A222" s="13" t="s">
        <v>22</v>
      </c>
      <c r="B222" s="16">
        <v>1.8</v>
      </c>
      <c r="C222" s="43">
        <f t="shared" si="25"/>
        <v>1.71</v>
      </c>
      <c r="D222" s="43">
        <f t="shared" si="30"/>
        <v>1.62</v>
      </c>
      <c r="E222" s="14">
        <f t="shared" si="31"/>
        <v>3.0744</v>
      </c>
      <c r="F222" s="18"/>
    </row>
    <row r="223" spans="1:6" ht="12">
      <c r="A223" s="13" t="s">
        <v>23</v>
      </c>
      <c r="B223" s="16">
        <v>1.25</v>
      </c>
      <c r="C223" s="43">
        <f t="shared" si="25"/>
        <v>1.1875</v>
      </c>
      <c r="D223" s="43">
        <f t="shared" si="30"/>
        <v>1.125</v>
      </c>
      <c r="E223" s="14">
        <f t="shared" si="31"/>
        <v>2.135</v>
      </c>
      <c r="F223" s="18"/>
    </row>
    <row r="224" spans="1:6" ht="12">
      <c r="A224" s="13" t="s">
        <v>24</v>
      </c>
      <c r="B224" s="16">
        <v>1.35</v>
      </c>
      <c r="C224" s="43">
        <f t="shared" si="25"/>
        <v>1.2825</v>
      </c>
      <c r="D224" s="43">
        <f t="shared" si="30"/>
        <v>1.215</v>
      </c>
      <c r="E224" s="14">
        <f t="shared" si="31"/>
        <v>2.3057999999999996</v>
      </c>
      <c r="F224" s="18"/>
    </row>
    <row r="225" spans="1:5" ht="12">
      <c r="A225" s="13" t="s">
        <v>25</v>
      </c>
      <c r="B225" s="16">
        <v>1.6</v>
      </c>
      <c r="C225" s="43">
        <f t="shared" si="25"/>
        <v>1.52</v>
      </c>
      <c r="D225" s="43">
        <f t="shared" si="30"/>
        <v>1.4400000000000002</v>
      </c>
      <c r="E225" s="14">
        <f t="shared" si="31"/>
        <v>2.7327999999999997</v>
      </c>
    </row>
    <row r="226" spans="1:5" ht="12">
      <c r="A226" s="13" t="s">
        <v>26</v>
      </c>
      <c r="B226" s="16">
        <v>1.8</v>
      </c>
      <c r="C226" s="43">
        <f t="shared" si="25"/>
        <v>1.71</v>
      </c>
      <c r="D226" s="43">
        <f t="shared" si="30"/>
        <v>1.62</v>
      </c>
      <c r="E226" s="14">
        <f t="shared" si="31"/>
        <v>3.0744</v>
      </c>
    </row>
    <row r="227" spans="1:6" ht="12">
      <c r="A227" s="13" t="s">
        <v>27</v>
      </c>
      <c r="B227" s="16">
        <v>2.35</v>
      </c>
      <c r="C227" s="43">
        <f t="shared" si="25"/>
        <v>2.2325</v>
      </c>
      <c r="D227" s="43">
        <f t="shared" si="30"/>
        <v>2.115</v>
      </c>
      <c r="E227" s="14">
        <f t="shared" si="31"/>
        <v>4.0138</v>
      </c>
      <c r="F227" s="18"/>
    </row>
    <row r="228" spans="1:6" ht="12">
      <c r="A228" s="13" t="s">
        <v>28</v>
      </c>
      <c r="B228" s="16">
        <v>3</v>
      </c>
      <c r="C228" s="43">
        <f t="shared" si="25"/>
        <v>2.8499999999999996</v>
      </c>
      <c r="D228" s="43">
        <f t="shared" si="30"/>
        <v>2.7</v>
      </c>
      <c r="E228" s="14">
        <f t="shared" si="31"/>
        <v>5.123999999999999</v>
      </c>
      <c r="F228" s="18"/>
    </row>
    <row r="229" spans="1:6" ht="12">
      <c r="A229" s="13" t="s">
        <v>29</v>
      </c>
      <c r="B229" s="16">
        <v>1.3</v>
      </c>
      <c r="C229" s="43">
        <f t="shared" si="25"/>
        <v>1.2349999999999999</v>
      </c>
      <c r="D229" s="43">
        <f t="shared" si="30"/>
        <v>1.1700000000000002</v>
      </c>
      <c r="E229" s="14">
        <f t="shared" si="31"/>
        <v>2.2203999999999997</v>
      </c>
      <c r="F229" s="18"/>
    </row>
    <row r="230" spans="1:5" ht="12">
      <c r="A230" s="13" t="s">
        <v>30</v>
      </c>
      <c r="B230" s="16">
        <v>1.4</v>
      </c>
      <c r="C230" s="43">
        <f t="shared" si="25"/>
        <v>1.3299999999999998</v>
      </c>
      <c r="D230" s="43">
        <f t="shared" si="30"/>
        <v>1.26</v>
      </c>
      <c r="E230" s="14">
        <f t="shared" si="31"/>
        <v>2.3911999999999995</v>
      </c>
    </row>
    <row r="231" spans="1:5" ht="12">
      <c r="A231" s="13" t="s">
        <v>31</v>
      </c>
      <c r="B231" s="16">
        <v>1.75</v>
      </c>
      <c r="C231" s="43">
        <f t="shared" si="25"/>
        <v>1.6624999999999999</v>
      </c>
      <c r="D231" s="43">
        <f t="shared" si="30"/>
        <v>1.575</v>
      </c>
      <c r="E231" s="14">
        <f t="shared" si="31"/>
        <v>2.9889999999999994</v>
      </c>
    </row>
    <row r="232" spans="1:6" ht="12">
      <c r="A232" s="13" t="s">
        <v>32</v>
      </c>
      <c r="B232" s="16">
        <v>2.05</v>
      </c>
      <c r="C232" s="43">
        <f t="shared" si="25"/>
        <v>1.9474999999999998</v>
      </c>
      <c r="D232" s="43">
        <f t="shared" si="30"/>
        <v>1.845</v>
      </c>
      <c r="E232" s="14">
        <f t="shared" si="31"/>
        <v>3.5013999999999994</v>
      </c>
      <c r="F232" s="18"/>
    </row>
    <row r="233" spans="1:6" ht="12">
      <c r="A233" s="13" t="s">
        <v>33</v>
      </c>
      <c r="B233" s="16">
        <v>2.75</v>
      </c>
      <c r="C233" s="43">
        <f t="shared" si="25"/>
        <v>2.6125</v>
      </c>
      <c r="D233" s="43">
        <f t="shared" si="30"/>
        <v>2.475</v>
      </c>
      <c r="E233" s="14">
        <f t="shared" si="31"/>
        <v>4.696999999999999</v>
      </c>
      <c r="F233" s="18"/>
    </row>
    <row r="234" spans="1:5" ht="12">
      <c r="A234" s="13" t="s">
        <v>34</v>
      </c>
      <c r="B234" s="16">
        <v>3.6</v>
      </c>
      <c r="C234" s="43">
        <f t="shared" si="25"/>
        <v>3.42</v>
      </c>
      <c r="D234" s="43">
        <f t="shared" si="30"/>
        <v>3.24</v>
      </c>
      <c r="E234" s="14">
        <f t="shared" si="31"/>
        <v>6.1488</v>
      </c>
    </row>
    <row r="235" spans="1:5" ht="12">
      <c r="A235" s="13" t="s">
        <v>35</v>
      </c>
      <c r="B235" s="16">
        <v>4.45</v>
      </c>
      <c r="C235" s="43">
        <f t="shared" si="25"/>
        <v>4.2275</v>
      </c>
      <c r="D235" s="43">
        <f t="shared" si="30"/>
        <v>4.005</v>
      </c>
      <c r="E235" s="14">
        <f t="shared" si="31"/>
        <v>7.600599999999999</v>
      </c>
    </row>
    <row r="236" spans="1:6" ht="12">
      <c r="A236" s="13" t="s">
        <v>36</v>
      </c>
      <c r="B236" s="16">
        <v>1.4</v>
      </c>
      <c r="C236" s="43">
        <f t="shared" si="25"/>
        <v>1.3299999999999998</v>
      </c>
      <c r="D236" s="43">
        <f t="shared" si="30"/>
        <v>1.26</v>
      </c>
      <c r="E236" s="14">
        <f t="shared" si="31"/>
        <v>2.3911999999999995</v>
      </c>
      <c r="F236" s="18"/>
    </row>
    <row r="237" spans="1:5" ht="12">
      <c r="A237" s="13" t="s">
        <v>37</v>
      </c>
      <c r="B237" s="16">
        <v>1.6</v>
      </c>
      <c r="C237" s="43">
        <f t="shared" si="25"/>
        <v>1.52</v>
      </c>
      <c r="D237" s="43">
        <f t="shared" si="30"/>
        <v>1.4400000000000002</v>
      </c>
      <c r="E237" s="14">
        <f t="shared" si="31"/>
        <v>2.7327999999999997</v>
      </c>
    </row>
    <row r="238" spans="1:5" ht="12">
      <c r="A238" s="13" t="s">
        <v>38</v>
      </c>
      <c r="B238" s="16">
        <v>2.1</v>
      </c>
      <c r="C238" s="43">
        <f t="shared" si="25"/>
        <v>1.9949999999999999</v>
      </c>
      <c r="D238" s="43">
        <f t="shared" si="30"/>
        <v>1.8900000000000001</v>
      </c>
      <c r="E238" s="14">
        <f t="shared" si="31"/>
        <v>3.5867999999999998</v>
      </c>
    </row>
    <row r="239" spans="1:6" ht="12">
      <c r="A239" s="13" t="s">
        <v>39</v>
      </c>
      <c r="B239" s="16">
        <v>2.55</v>
      </c>
      <c r="C239" s="43">
        <f t="shared" si="25"/>
        <v>2.4225</v>
      </c>
      <c r="D239" s="43">
        <f t="shared" si="30"/>
        <v>2.295</v>
      </c>
      <c r="E239" s="14">
        <f t="shared" si="31"/>
        <v>4.3553999999999995</v>
      </c>
      <c r="F239" s="18"/>
    </row>
    <row r="240" spans="1:6" ht="12">
      <c r="A240" s="13" t="s">
        <v>40</v>
      </c>
      <c r="B240" s="16">
        <v>3.55</v>
      </c>
      <c r="C240" s="43">
        <f t="shared" si="25"/>
        <v>3.3724999999999996</v>
      </c>
      <c r="D240" s="43">
        <f t="shared" si="30"/>
        <v>3.195</v>
      </c>
      <c r="E240" s="14">
        <f t="shared" si="31"/>
        <v>6.0634</v>
      </c>
      <c r="F240" s="18"/>
    </row>
    <row r="241" spans="1:5" ht="12">
      <c r="A241" s="13" t="s">
        <v>41</v>
      </c>
      <c r="B241" s="16">
        <v>4.85</v>
      </c>
      <c r="C241" s="43">
        <f t="shared" si="25"/>
        <v>4.607499999999999</v>
      </c>
      <c r="D241" s="43">
        <f t="shared" si="30"/>
        <v>4.365</v>
      </c>
      <c r="E241" s="14">
        <f t="shared" si="31"/>
        <v>8.2838</v>
      </c>
    </row>
    <row r="242" spans="1:5" ht="12">
      <c r="A242" s="13" t="s">
        <v>42</v>
      </c>
      <c r="B242" s="16">
        <v>6.1</v>
      </c>
      <c r="C242" s="43">
        <f t="shared" si="25"/>
        <v>5.794999999999999</v>
      </c>
      <c r="D242" s="43">
        <f t="shared" si="30"/>
        <v>5.49</v>
      </c>
      <c r="E242" s="14">
        <f t="shared" si="31"/>
        <v>10.4188</v>
      </c>
    </row>
    <row r="243" spans="1:6" ht="12">
      <c r="A243" s="13" t="s">
        <v>43</v>
      </c>
      <c r="B243" s="16">
        <v>1.55</v>
      </c>
      <c r="C243" s="43">
        <f t="shared" si="25"/>
        <v>1.4725</v>
      </c>
      <c r="D243" s="43">
        <f t="shared" si="30"/>
        <v>1.395</v>
      </c>
      <c r="E243" s="14">
        <f t="shared" si="31"/>
        <v>2.6473999999999998</v>
      </c>
      <c r="F243" s="18"/>
    </row>
    <row r="244" spans="1:5" ht="12">
      <c r="A244" s="13" t="s">
        <v>44</v>
      </c>
      <c r="B244" s="16">
        <v>1.8</v>
      </c>
      <c r="C244" s="43">
        <f t="shared" si="25"/>
        <v>1.71</v>
      </c>
      <c r="D244" s="43">
        <f t="shared" si="30"/>
        <v>1.62</v>
      </c>
      <c r="E244" s="14">
        <f t="shared" si="31"/>
        <v>3.0744</v>
      </c>
    </row>
    <row r="245" spans="1:5" ht="12">
      <c r="A245" s="13" t="s">
        <v>45</v>
      </c>
      <c r="B245" s="16">
        <v>2.5</v>
      </c>
      <c r="C245" s="43">
        <f t="shared" si="25"/>
        <v>2.375</v>
      </c>
      <c r="D245" s="43">
        <f t="shared" si="30"/>
        <v>2.25</v>
      </c>
      <c r="E245" s="14">
        <f t="shared" si="31"/>
        <v>4.27</v>
      </c>
    </row>
    <row r="246" spans="1:6" ht="12">
      <c r="A246" s="13" t="s">
        <v>46</v>
      </c>
      <c r="B246" s="16">
        <v>3.1</v>
      </c>
      <c r="C246" s="43">
        <f t="shared" si="25"/>
        <v>2.945</v>
      </c>
      <c r="D246" s="43">
        <f t="shared" si="30"/>
        <v>2.79</v>
      </c>
      <c r="E246" s="14">
        <f t="shared" si="31"/>
        <v>5.2947999999999995</v>
      </c>
      <c r="F246" s="18"/>
    </row>
    <row r="247" spans="1:6" ht="12">
      <c r="A247" s="13" t="s">
        <v>47</v>
      </c>
      <c r="B247" s="16">
        <v>4.45</v>
      </c>
      <c r="C247" s="43">
        <f t="shared" si="25"/>
        <v>4.2275</v>
      </c>
      <c r="D247" s="43">
        <f t="shared" si="30"/>
        <v>4.005</v>
      </c>
      <c r="E247" s="14">
        <f t="shared" si="31"/>
        <v>7.600599999999999</v>
      </c>
      <c r="F247" s="18"/>
    </row>
    <row r="248" spans="1:5" ht="12">
      <c r="A248" s="13" t="s">
        <v>48</v>
      </c>
      <c r="B248" s="16">
        <v>6.2</v>
      </c>
      <c r="C248" s="43">
        <f t="shared" si="25"/>
        <v>5.89</v>
      </c>
      <c r="D248" s="43">
        <f t="shared" si="30"/>
        <v>5.58</v>
      </c>
      <c r="E248" s="14">
        <f t="shared" si="31"/>
        <v>10.589599999999999</v>
      </c>
    </row>
    <row r="249" spans="1:5" ht="12">
      <c r="A249" s="13" t="s">
        <v>49</v>
      </c>
      <c r="B249" s="16">
        <v>7.9</v>
      </c>
      <c r="C249" s="43">
        <f t="shared" si="25"/>
        <v>7.505</v>
      </c>
      <c r="D249" s="43">
        <f t="shared" si="30"/>
        <v>7.11</v>
      </c>
      <c r="E249" s="14">
        <f t="shared" si="31"/>
        <v>13.4932</v>
      </c>
    </row>
    <row r="250" spans="1:6" ht="12">
      <c r="A250" s="13" t="s">
        <v>50</v>
      </c>
      <c r="B250" s="16">
        <v>1.85</v>
      </c>
      <c r="C250" s="43">
        <f t="shared" si="25"/>
        <v>1.7575</v>
      </c>
      <c r="D250" s="43">
        <f aca="true" t="shared" si="32" ref="D250:D277">SUM(B250)*0.9</f>
        <v>1.665</v>
      </c>
      <c r="E250" s="14">
        <f aca="true" t="shared" si="33" ref="E250:E277">SUM(B250)*1.4*1.22</f>
        <v>3.1597999999999997</v>
      </c>
      <c r="F250" s="18"/>
    </row>
    <row r="251" spans="1:5" ht="12">
      <c r="A251" s="13" t="s">
        <v>51</v>
      </c>
      <c r="B251" s="16">
        <v>2.2</v>
      </c>
      <c r="C251" s="43">
        <f t="shared" si="25"/>
        <v>2.09</v>
      </c>
      <c r="D251" s="43">
        <f t="shared" si="32"/>
        <v>1.9800000000000002</v>
      </c>
      <c r="E251" s="14">
        <f t="shared" si="33"/>
        <v>3.7576</v>
      </c>
    </row>
    <row r="252" spans="1:5" ht="12">
      <c r="A252" s="13" t="s">
        <v>52</v>
      </c>
      <c r="B252" s="16">
        <v>3.3</v>
      </c>
      <c r="C252" s="43">
        <f t="shared" si="25"/>
        <v>3.135</v>
      </c>
      <c r="D252" s="43">
        <f t="shared" si="32"/>
        <v>2.9699999999999998</v>
      </c>
      <c r="E252" s="14">
        <f t="shared" si="33"/>
        <v>5.636399999999999</v>
      </c>
    </row>
    <row r="253" spans="1:6" ht="12">
      <c r="A253" s="13" t="s">
        <v>53</v>
      </c>
      <c r="B253" s="16">
        <v>4.2</v>
      </c>
      <c r="C253" s="43">
        <f t="shared" si="25"/>
        <v>3.9899999999999998</v>
      </c>
      <c r="D253" s="43">
        <f t="shared" si="32"/>
        <v>3.7800000000000002</v>
      </c>
      <c r="E253" s="14">
        <f t="shared" si="33"/>
        <v>7.1735999999999995</v>
      </c>
      <c r="F253" s="18"/>
    </row>
    <row r="254" spans="1:6" ht="12">
      <c r="A254" s="13" t="s">
        <v>54</v>
      </c>
      <c r="B254" s="16">
        <v>6.3</v>
      </c>
      <c r="C254" s="43">
        <f t="shared" si="25"/>
        <v>5.984999999999999</v>
      </c>
      <c r="D254" s="43">
        <f t="shared" si="32"/>
        <v>5.67</v>
      </c>
      <c r="E254" s="14">
        <f t="shared" si="33"/>
        <v>10.760399999999997</v>
      </c>
      <c r="F254" s="18"/>
    </row>
    <row r="255" spans="1:5" ht="12">
      <c r="A255" s="13" t="s">
        <v>55</v>
      </c>
      <c r="B255" s="16">
        <v>8.9</v>
      </c>
      <c r="C255" s="43">
        <f t="shared" si="25"/>
        <v>8.455</v>
      </c>
      <c r="D255" s="43">
        <f t="shared" si="32"/>
        <v>8.01</v>
      </c>
      <c r="E255" s="14">
        <f t="shared" si="33"/>
        <v>15.201199999999998</v>
      </c>
    </row>
    <row r="256" spans="1:5" ht="12">
      <c r="A256" s="13" t="s">
        <v>56</v>
      </c>
      <c r="B256" s="16">
        <v>11.55</v>
      </c>
      <c r="C256" s="43">
        <f t="shared" si="25"/>
        <v>10.9725</v>
      </c>
      <c r="D256" s="43">
        <f t="shared" si="32"/>
        <v>10.395000000000001</v>
      </c>
      <c r="E256" s="14">
        <f t="shared" si="33"/>
        <v>19.727400000000003</v>
      </c>
    </row>
    <row r="257" spans="1:6" ht="12">
      <c r="A257" s="13" t="s">
        <v>57</v>
      </c>
      <c r="B257" s="16">
        <v>2.15</v>
      </c>
      <c r="C257" s="43">
        <f t="shared" si="25"/>
        <v>2.0425</v>
      </c>
      <c r="D257" s="43">
        <f t="shared" si="32"/>
        <v>1.935</v>
      </c>
      <c r="E257" s="14">
        <f t="shared" si="33"/>
        <v>3.6721999999999997</v>
      </c>
      <c r="F257" s="18"/>
    </row>
    <row r="258" spans="1:5" ht="12">
      <c r="A258" s="13" t="s">
        <v>58</v>
      </c>
      <c r="B258" s="16">
        <v>2.7</v>
      </c>
      <c r="C258" s="43">
        <f t="shared" si="25"/>
        <v>2.565</v>
      </c>
      <c r="D258" s="43">
        <f t="shared" si="32"/>
        <v>2.43</v>
      </c>
      <c r="E258" s="14">
        <f t="shared" si="33"/>
        <v>4.611599999999999</v>
      </c>
    </row>
    <row r="259" spans="1:5" ht="12">
      <c r="A259" s="13" t="s">
        <v>59</v>
      </c>
      <c r="B259" s="16">
        <v>3.85</v>
      </c>
      <c r="C259" s="43">
        <f t="shared" si="25"/>
        <v>3.6574999999999998</v>
      </c>
      <c r="D259" s="43">
        <f t="shared" si="32"/>
        <v>3.4650000000000003</v>
      </c>
      <c r="E259" s="14">
        <f t="shared" si="33"/>
        <v>6.575799999999999</v>
      </c>
    </row>
    <row r="260" spans="1:6" ht="12">
      <c r="A260" s="13" t="s">
        <v>60</v>
      </c>
      <c r="B260" s="16">
        <v>4.95</v>
      </c>
      <c r="C260" s="43">
        <f t="shared" si="25"/>
        <v>4.7025</v>
      </c>
      <c r="D260" s="43">
        <f t="shared" si="32"/>
        <v>4.455</v>
      </c>
      <c r="E260" s="14">
        <f t="shared" si="33"/>
        <v>8.4546</v>
      </c>
      <c r="F260" s="18"/>
    </row>
    <row r="261" spans="1:6" ht="12">
      <c r="A261" s="13" t="s">
        <v>61</v>
      </c>
      <c r="B261" s="16">
        <v>7.6</v>
      </c>
      <c r="C261" s="43">
        <f t="shared" si="25"/>
        <v>7.22</v>
      </c>
      <c r="D261" s="43">
        <f t="shared" si="32"/>
        <v>6.84</v>
      </c>
      <c r="E261" s="14">
        <f t="shared" si="33"/>
        <v>12.980799999999999</v>
      </c>
      <c r="F261" s="18"/>
    </row>
    <row r="262" spans="1:5" ht="12">
      <c r="A262" s="13" t="s">
        <v>62</v>
      </c>
      <c r="B262" s="16">
        <v>10.9</v>
      </c>
      <c r="C262" s="43">
        <f t="shared" si="25"/>
        <v>10.355</v>
      </c>
      <c r="D262" s="43">
        <f t="shared" si="32"/>
        <v>9.81</v>
      </c>
      <c r="E262" s="14">
        <f t="shared" si="33"/>
        <v>18.6172</v>
      </c>
    </row>
    <row r="263" spans="1:5" ht="12">
      <c r="A263" s="13" t="s">
        <v>63</v>
      </c>
      <c r="B263" s="16">
        <v>14.2</v>
      </c>
      <c r="C263" s="43">
        <f t="shared" si="25"/>
        <v>13.489999999999998</v>
      </c>
      <c r="D263" s="43">
        <f t="shared" si="32"/>
        <v>12.78</v>
      </c>
      <c r="E263" s="14">
        <f t="shared" si="33"/>
        <v>24.2536</v>
      </c>
    </row>
    <row r="264" spans="1:6" ht="12">
      <c r="A264" s="13" t="s">
        <v>64</v>
      </c>
      <c r="B264" s="16">
        <v>2.7</v>
      </c>
      <c r="C264" s="43">
        <f t="shared" si="25"/>
        <v>2.565</v>
      </c>
      <c r="D264" s="43">
        <f t="shared" si="32"/>
        <v>2.43</v>
      </c>
      <c r="E264" s="14">
        <f t="shared" si="33"/>
        <v>4.611599999999999</v>
      </c>
      <c r="F264" s="18"/>
    </row>
    <row r="265" spans="1:5" ht="12">
      <c r="A265" s="13" t="s">
        <v>65</v>
      </c>
      <c r="B265" s="16">
        <v>3.55</v>
      </c>
      <c r="C265" s="43">
        <f t="shared" si="25"/>
        <v>3.3724999999999996</v>
      </c>
      <c r="D265" s="43">
        <f t="shared" si="32"/>
        <v>3.195</v>
      </c>
      <c r="E265" s="14">
        <f t="shared" si="33"/>
        <v>6.0634</v>
      </c>
    </row>
    <row r="266" spans="1:5" ht="12">
      <c r="A266" s="13" t="s">
        <v>66</v>
      </c>
      <c r="B266" s="16">
        <v>5.25</v>
      </c>
      <c r="C266" s="43">
        <f t="shared" si="25"/>
        <v>4.9875</v>
      </c>
      <c r="D266" s="43">
        <f t="shared" si="32"/>
        <v>4.7250000000000005</v>
      </c>
      <c r="E266" s="14">
        <f t="shared" si="33"/>
        <v>8.966999999999999</v>
      </c>
    </row>
    <row r="267" spans="1:6" ht="12">
      <c r="A267" s="13" t="s">
        <v>67</v>
      </c>
      <c r="B267" s="16">
        <v>6.95</v>
      </c>
      <c r="C267" s="43">
        <f t="shared" si="25"/>
        <v>6.6025</v>
      </c>
      <c r="D267" s="43">
        <f t="shared" si="32"/>
        <v>6.255</v>
      </c>
      <c r="E267" s="14">
        <f t="shared" si="33"/>
        <v>11.8706</v>
      </c>
      <c r="F267" s="18"/>
    </row>
    <row r="268" spans="1:6" ht="12">
      <c r="A268" s="13" t="s">
        <v>68</v>
      </c>
      <c r="B268" s="16">
        <v>10.9</v>
      </c>
      <c r="C268" s="43">
        <f t="shared" si="25"/>
        <v>10.355</v>
      </c>
      <c r="D268" s="43">
        <f t="shared" si="32"/>
        <v>9.81</v>
      </c>
      <c r="E268" s="14">
        <f t="shared" si="33"/>
        <v>18.6172</v>
      </c>
      <c r="F268" s="18"/>
    </row>
    <row r="269" spans="1:5" ht="12">
      <c r="A269" s="13" t="s">
        <v>69</v>
      </c>
      <c r="B269" s="16">
        <v>15.85</v>
      </c>
      <c r="C269" s="43">
        <f t="shared" si="25"/>
        <v>15.0575</v>
      </c>
      <c r="D269" s="43">
        <f t="shared" si="32"/>
        <v>14.265</v>
      </c>
      <c r="E269" s="14">
        <f t="shared" si="33"/>
        <v>27.071799999999996</v>
      </c>
    </row>
    <row r="270" spans="1:5" ht="12">
      <c r="A270" s="13" t="s">
        <v>70</v>
      </c>
      <c r="B270" s="16">
        <v>20.75</v>
      </c>
      <c r="C270" s="43">
        <f t="shared" si="25"/>
        <v>19.7125</v>
      </c>
      <c r="D270" s="43">
        <f t="shared" si="32"/>
        <v>18.675</v>
      </c>
      <c r="E270" s="14">
        <f t="shared" si="33"/>
        <v>35.440999999999995</v>
      </c>
    </row>
    <row r="271" spans="1:6" ht="12">
      <c r="A271" s="13" t="s">
        <v>71</v>
      </c>
      <c r="B271" s="16">
        <v>3.3</v>
      </c>
      <c r="C271" s="43">
        <f t="shared" si="25"/>
        <v>3.135</v>
      </c>
      <c r="D271" s="43">
        <f t="shared" si="32"/>
        <v>2.9699999999999998</v>
      </c>
      <c r="E271" s="14">
        <f t="shared" si="33"/>
        <v>5.636399999999999</v>
      </c>
      <c r="F271" s="18"/>
    </row>
    <row r="272" spans="1:5" ht="12">
      <c r="A272" s="13" t="s">
        <v>77</v>
      </c>
      <c r="B272" s="16">
        <v>4.4</v>
      </c>
      <c r="C272" s="43">
        <f t="shared" si="25"/>
        <v>4.18</v>
      </c>
      <c r="D272" s="43">
        <f t="shared" si="32"/>
        <v>3.9600000000000004</v>
      </c>
      <c r="E272" s="14">
        <f t="shared" si="33"/>
        <v>7.5152</v>
      </c>
    </row>
    <row r="273" spans="1:5" ht="12">
      <c r="A273" s="13" t="s">
        <v>72</v>
      </c>
      <c r="B273" s="16">
        <v>6.7</v>
      </c>
      <c r="C273" s="43">
        <f t="shared" si="25"/>
        <v>6.365</v>
      </c>
      <c r="D273" s="43">
        <f t="shared" si="32"/>
        <v>6.03</v>
      </c>
      <c r="E273" s="14">
        <f t="shared" si="33"/>
        <v>11.443599999999998</v>
      </c>
    </row>
    <row r="274" spans="1:6" ht="12">
      <c r="A274" s="13" t="s">
        <v>73</v>
      </c>
      <c r="B274" s="16">
        <v>8.9</v>
      </c>
      <c r="C274" s="43">
        <f t="shared" si="25"/>
        <v>8.455</v>
      </c>
      <c r="D274" s="43">
        <f t="shared" si="32"/>
        <v>8.01</v>
      </c>
      <c r="E274" s="14">
        <f t="shared" si="33"/>
        <v>15.201199999999998</v>
      </c>
      <c r="F274" s="18"/>
    </row>
    <row r="275" spans="1:6" ht="12">
      <c r="A275" s="13" t="s">
        <v>74</v>
      </c>
      <c r="B275" s="16">
        <v>14.2</v>
      </c>
      <c r="C275" s="43">
        <f t="shared" si="25"/>
        <v>13.489999999999998</v>
      </c>
      <c r="D275" s="43">
        <f t="shared" si="32"/>
        <v>12.78</v>
      </c>
      <c r="E275" s="14">
        <f t="shared" si="33"/>
        <v>24.2536</v>
      </c>
      <c r="F275" s="18"/>
    </row>
    <row r="276" spans="1:5" ht="12">
      <c r="A276" s="13" t="s">
        <v>75</v>
      </c>
      <c r="B276" s="16">
        <v>20.75</v>
      </c>
      <c r="C276" s="43">
        <f t="shared" si="25"/>
        <v>19.7125</v>
      </c>
      <c r="D276" s="43">
        <f t="shared" si="32"/>
        <v>18.675</v>
      </c>
      <c r="E276" s="14">
        <f t="shared" si="33"/>
        <v>35.440999999999995</v>
      </c>
    </row>
    <row r="277" spans="1:5" ht="12">
      <c r="A277" s="13" t="s">
        <v>76</v>
      </c>
      <c r="B277" s="16">
        <v>27.35</v>
      </c>
      <c r="C277" s="43">
        <f t="shared" si="25"/>
        <v>25.9825</v>
      </c>
      <c r="D277" s="43">
        <f t="shared" si="32"/>
        <v>24.615000000000002</v>
      </c>
      <c r="E277" s="14">
        <f t="shared" si="33"/>
        <v>46.7138</v>
      </c>
    </row>
    <row r="278" ht="12">
      <c r="E278" s="9"/>
    </row>
    <row r="279" spans="1:6" ht="12">
      <c r="A279" s="5" t="s">
        <v>125</v>
      </c>
      <c r="B279" s="10"/>
      <c r="C279" s="10" t="s">
        <v>123</v>
      </c>
      <c r="D279" s="11"/>
      <c r="E279" s="9" t="s">
        <v>3</v>
      </c>
      <c r="F279" s="7"/>
    </row>
    <row r="280" spans="1:6" ht="12">
      <c r="A280" s="5" t="s">
        <v>126</v>
      </c>
      <c r="B280" s="40" t="s">
        <v>0</v>
      </c>
      <c r="C280" s="41" t="s">
        <v>1</v>
      </c>
      <c r="D280" s="42" t="s">
        <v>2</v>
      </c>
      <c r="E280" s="12" t="s">
        <v>124</v>
      </c>
      <c r="F280" s="7"/>
    </row>
    <row r="281" spans="1:6" ht="12">
      <c r="A281" s="28" t="s">
        <v>261</v>
      </c>
      <c r="E281" s="12"/>
      <c r="F281" s="7"/>
    </row>
    <row r="282" spans="1:6" ht="12">
      <c r="A282" s="13" t="s">
        <v>102</v>
      </c>
      <c r="B282" s="16">
        <v>3</v>
      </c>
      <c r="C282" s="43">
        <f t="shared" si="25"/>
        <v>2.8499999999999996</v>
      </c>
      <c r="D282" s="43">
        <f aca="true" t="shared" si="34" ref="D282:D326">SUM(B282)*0.9</f>
        <v>2.7</v>
      </c>
      <c r="E282" s="14">
        <f aca="true" t="shared" si="35" ref="E282:E326">SUM(B282)*1.4*1.22</f>
        <v>5.123999999999999</v>
      </c>
      <c r="F282" s="18"/>
    </row>
    <row r="283" spans="1:5" ht="12">
      <c r="A283" s="13" t="s">
        <v>78</v>
      </c>
      <c r="B283" s="16">
        <v>3.1</v>
      </c>
      <c r="C283" s="43">
        <f t="shared" si="25"/>
        <v>2.945</v>
      </c>
      <c r="D283" s="43">
        <f t="shared" si="34"/>
        <v>2.79</v>
      </c>
      <c r="E283" s="14">
        <f t="shared" si="35"/>
        <v>5.2947999999999995</v>
      </c>
    </row>
    <row r="284" spans="1:5" ht="12">
      <c r="A284" s="13" t="s">
        <v>79</v>
      </c>
      <c r="B284" s="16">
        <v>3.7</v>
      </c>
      <c r="C284" s="43">
        <f t="shared" si="25"/>
        <v>3.515</v>
      </c>
      <c r="D284" s="43">
        <f t="shared" si="34"/>
        <v>3.33</v>
      </c>
      <c r="E284" s="14">
        <f t="shared" si="35"/>
        <v>6.319599999999999</v>
      </c>
    </row>
    <row r="285" spans="1:6" ht="12">
      <c r="A285" s="13" t="s">
        <v>80</v>
      </c>
      <c r="B285" s="16">
        <v>3.9</v>
      </c>
      <c r="C285" s="43">
        <f t="shared" si="25"/>
        <v>3.7049999999999996</v>
      </c>
      <c r="D285" s="43">
        <f t="shared" si="34"/>
        <v>3.51</v>
      </c>
      <c r="E285" s="14">
        <f t="shared" si="35"/>
        <v>6.6612</v>
      </c>
      <c r="F285" s="18"/>
    </row>
    <row r="286" spans="1:6" ht="12">
      <c r="A286" s="13" t="s">
        <v>81</v>
      </c>
      <c r="B286" s="16">
        <v>5</v>
      </c>
      <c r="C286" s="43">
        <f t="shared" si="25"/>
        <v>4.75</v>
      </c>
      <c r="D286" s="43">
        <f t="shared" si="34"/>
        <v>4.5</v>
      </c>
      <c r="E286" s="14">
        <f t="shared" si="35"/>
        <v>8.54</v>
      </c>
      <c r="F286" s="18"/>
    </row>
    <row r="287" spans="1:6" ht="12">
      <c r="A287" s="13" t="s">
        <v>82</v>
      </c>
      <c r="B287" s="16">
        <v>4</v>
      </c>
      <c r="C287" s="43">
        <f t="shared" si="25"/>
        <v>3.8</v>
      </c>
      <c r="D287" s="43">
        <f t="shared" si="34"/>
        <v>3.6</v>
      </c>
      <c r="E287" s="14">
        <f t="shared" si="35"/>
        <v>6.832</v>
      </c>
      <c r="F287" s="18"/>
    </row>
    <row r="288" spans="1:5" ht="12">
      <c r="A288" s="13" t="s">
        <v>83</v>
      </c>
      <c r="B288" s="16">
        <v>4.1</v>
      </c>
      <c r="C288" s="43">
        <f t="shared" si="25"/>
        <v>3.8949999999999996</v>
      </c>
      <c r="D288" s="43">
        <f t="shared" si="34"/>
        <v>3.69</v>
      </c>
      <c r="E288" s="14">
        <f t="shared" si="35"/>
        <v>7.002799999999999</v>
      </c>
    </row>
    <row r="289" spans="1:5" ht="12">
      <c r="A289" s="13" t="s">
        <v>84</v>
      </c>
      <c r="B289" s="16">
        <v>5.1</v>
      </c>
      <c r="C289" s="43">
        <f t="shared" si="25"/>
        <v>4.845</v>
      </c>
      <c r="D289" s="43">
        <f t="shared" si="34"/>
        <v>4.59</v>
      </c>
      <c r="E289" s="14">
        <f t="shared" si="35"/>
        <v>8.710799999999999</v>
      </c>
    </row>
    <row r="290" spans="1:6" ht="12">
      <c r="A290" s="13" t="s">
        <v>85</v>
      </c>
      <c r="B290" s="16">
        <v>5.3</v>
      </c>
      <c r="C290" s="43">
        <f t="shared" si="25"/>
        <v>5.034999999999999</v>
      </c>
      <c r="D290" s="43">
        <f t="shared" si="34"/>
        <v>4.77</v>
      </c>
      <c r="E290" s="14">
        <f t="shared" si="35"/>
        <v>9.052399999999999</v>
      </c>
      <c r="F290" s="18"/>
    </row>
    <row r="291" spans="1:6" ht="12">
      <c r="A291" s="13" t="s">
        <v>86</v>
      </c>
      <c r="B291" s="16">
        <v>6.1</v>
      </c>
      <c r="C291" s="43">
        <f t="shared" si="25"/>
        <v>5.794999999999999</v>
      </c>
      <c r="D291" s="43">
        <f t="shared" si="34"/>
        <v>5.49</v>
      </c>
      <c r="E291" s="14">
        <f t="shared" si="35"/>
        <v>10.4188</v>
      </c>
      <c r="F291" s="18"/>
    </row>
    <row r="292" spans="1:6" ht="12">
      <c r="A292" s="13" t="s">
        <v>87</v>
      </c>
      <c r="B292" s="16">
        <v>4.1</v>
      </c>
      <c r="C292" s="43">
        <f t="shared" si="25"/>
        <v>3.8949999999999996</v>
      </c>
      <c r="D292" s="43">
        <f t="shared" si="34"/>
        <v>3.69</v>
      </c>
      <c r="E292" s="14">
        <f t="shared" si="35"/>
        <v>7.002799999999999</v>
      </c>
      <c r="F292" s="18"/>
    </row>
    <row r="293" spans="1:5" ht="12">
      <c r="A293" s="13" t="s">
        <v>88</v>
      </c>
      <c r="B293" s="16">
        <v>4.6</v>
      </c>
      <c r="C293" s="43">
        <f t="shared" si="25"/>
        <v>4.369999999999999</v>
      </c>
      <c r="D293" s="43">
        <f t="shared" si="34"/>
        <v>4.14</v>
      </c>
      <c r="E293" s="14">
        <f t="shared" si="35"/>
        <v>7.856799999999999</v>
      </c>
    </row>
    <row r="294" spans="1:5" ht="12">
      <c r="A294" s="13" t="s">
        <v>89</v>
      </c>
      <c r="B294" s="16">
        <v>5.8</v>
      </c>
      <c r="C294" s="43">
        <f t="shared" si="25"/>
        <v>5.51</v>
      </c>
      <c r="D294" s="43">
        <f t="shared" si="34"/>
        <v>5.22</v>
      </c>
      <c r="E294" s="14">
        <f t="shared" si="35"/>
        <v>9.9064</v>
      </c>
    </row>
    <row r="295" spans="1:6" ht="12">
      <c r="A295" s="13" t="s">
        <v>90</v>
      </c>
      <c r="B295" s="16">
        <v>6</v>
      </c>
      <c r="C295" s="43">
        <f t="shared" si="25"/>
        <v>5.699999999999999</v>
      </c>
      <c r="D295" s="43">
        <f t="shared" si="34"/>
        <v>5.4</v>
      </c>
      <c r="E295" s="14">
        <f t="shared" si="35"/>
        <v>10.247999999999998</v>
      </c>
      <c r="F295" s="18"/>
    </row>
    <row r="296" spans="1:6" ht="12">
      <c r="A296" s="13" t="s">
        <v>91</v>
      </c>
      <c r="B296" s="16">
        <v>7</v>
      </c>
      <c r="C296" s="43">
        <f t="shared" si="25"/>
        <v>6.6499999999999995</v>
      </c>
      <c r="D296" s="43">
        <f t="shared" si="34"/>
        <v>6.3</v>
      </c>
      <c r="E296" s="14">
        <f t="shared" si="35"/>
        <v>11.955999999999998</v>
      </c>
      <c r="F296" s="18"/>
    </row>
    <row r="297" spans="1:6" ht="12">
      <c r="A297" s="13" t="s">
        <v>92</v>
      </c>
      <c r="B297" s="16">
        <v>5.9</v>
      </c>
      <c r="C297" s="43">
        <f t="shared" si="25"/>
        <v>5.605</v>
      </c>
      <c r="D297" s="43">
        <f t="shared" si="34"/>
        <v>5.3100000000000005</v>
      </c>
      <c r="E297" s="14">
        <f t="shared" si="35"/>
        <v>10.0772</v>
      </c>
      <c r="F297" s="18"/>
    </row>
    <row r="298" spans="1:5" ht="12">
      <c r="A298" s="13" t="s">
        <v>93</v>
      </c>
      <c r="B298" s="16">
        <v>6.2</v>
      </c>
      <c r="C298" s="43">
        <f t="shared" si="25"/>
        <v>5.89</v>
      </c>
      <c r="D298" s="43">
        <f t="shared" si="34"/>
        <v>5.58</v>
      </c>
      <c r="E298" s="14">
        <f t="shared" si="35"/>
        <v>10.589599999999999</v>
      </c>
    </row>
    <row r="299" spans="1:5" ht="12">
      <c r="A299" s="13" t="s">
        <v>94</v>
      </c>
      <c r="B299" s="16">
        <v>7.9</v>
      </c>
      <c r="C299" s="43">
        <f t="shared" si="25"/>
        <v>7.505</v>
      </c>
      <c r="D299" s="43">
        <f t="shared" si="34"/>
        <v>7.11</v>
      </c>
      <c r="E299" s="14">
        <f t="shared" si="35"/>
        <v>13.4932</v>
      </c>
    </row>
    <row r="300" spans="1:6" ht="12">
      <c r="A300" s="13" t="s">
        <v>95</v>
      </c>
      <c r="B300" s="16">
        <v>8.1</v>
      </c>
      <c r="C300" s="43">
        <f t="shared" si="25"/>
        <v>7.694999999999999</v>
      </c>
      <c r="D300" s="43">
        <f t="shared" si="34"/>
        <v>7.29</v>
      </c>
      <c r="E300" s="14">
        <f t="shared" si="35"/>
        <v>13.834799999999998</v>
      </c>
      <c r="F300" s="18"/>
    </row>
    <row r="301" spans="1:6" ht="12">
      <c r="A301" s="13" t="s">
        <v>96</v>
      </c>
      <c r="B301" s="16">
        <v>8.3</v>
      </c>
      <c r="C301" s="43">
        <f t="shared" si="25"/>
        <v>7.885000000000001</v>
      </c>
      <c r="D301" s="43">
        <f t="shared" si="34"/>
        <v>7.470000000000001</v>
      </c>
      <c r="E301" s="14">
        <f t="shared" si="35"/>
        <v>14.176400000000001</v>
      </c>
      <c r="F301" s="18"/>
    </row>
    <row r="302" spans="1:6" ht="12">
      <c r="A302" s="13" t="s">
        <v>97</v>
      </c>
      <c r="B302" s="16">
        <v>6.3</v>
      </c>
      <c r="C302" s="43">
        <f t="shared" si="25"/>
        <v>5.984999999999999</v>
      </c>
      <c r="D302" s="43">
        <f t="shared" si="34"/>
        <v>5.67</v>
      </c>
      <c r="E302" s="14">
        <f t="shared" si="35"/>
        <v>10.760399999999997</v>
      </c>
      <c r="F302" s="18"/>
    </row>
    <row r="303" spans="1:5" ht="12">
      <c r="A303" s="13" t="s">
        <v>98</v>
      </c>
      <c r="B303" s="16">
        <v>6.5</v>
      </c>
      <c r="C303" s="43">
        <f t="shared" si="25"/>
        <v>6.175</v>
      </c>
      <c r="D303" s="43">
        <f t="shared" si="34"/>
        <v>5.8500000000000005</v>
      </c>
      <c r="E303" s="14">
        <f t="shared" si="35"/>
        <v>11.101999999999999</v>
      </c>
    </row>
    <row r="304" spans="1:5" ht="12">
      <c r="A304" s="13" t="s">
        <v>99</v>
      </c>
      <c r="B304" s="16">
        <v>8.3</v>
      </c>
      <c r="C304" s="43">
        <f t="shared" si="25"/>
        <v>7.885000000000001</v>
      </c>
      <c r="D304" s="43">
        <f t="shared" si="34"/>
        <v>7.470000000000001</v>
      </c>
      <c r="E304" s="14">
        <f t="shared" si="35"/>
        <v>14.176400000000001</v>
      </c>
    </row>
    <row r="305" spans="1:6" ht="12">
      <c r="A305" s="13" t="s">
        <v>100</v>
      </c>
      <c r="B305" s="16">
        <v>8.6</v>
      </c>
      <c r="C305" s="43">
        <f t="shared" si="25"/>
        <v>8.17</v>
      </c>
      <c r="D305" s="43">
        <f t="shared" si="34"/>
        <v>7.74</v>
      </c>
      <c r="E305" s="14">
        <f t="shared" si="35"/>
        <v>14.688799999999999</v>
      </c>
      <c r="F305" s="18"/>
    </row>
    <row r="306" spans="1:6" ht="12">
      <c r="A306" s="13" t="s">
        <v>101</v>
      </c>
      <c r="B306" s="16">
        <v>10.1</v>
      </c>
      <c r="C306" s="43">
        <f t="shared" si="25"/>
        <v>9.594999999999999</v>
      </c>
      <c r="D306" s="43">
        <f t="shared" si="34"/>
        <v>9.09</v>
      </c>
      <c r="E306" s="14">
        <f t="shared" si="35"/>
        <v>17.250799999999998</v>
      </c>
      <c r="F306" s="18"/>
    </row>
    <row r="307" spans="1:6" ht="12">
      <c r="A307" s="13" t="s">
        <v>106</v>
      </c>
      <c r="B307" s="16">
        <v>7</v>
      </c>
      <c r="C307" s="43">
        <f t="shared" si="25"/>
        <v>6.6499999999999995</v>
      </c>
      <c r="D307" s="43">
        <f t="shared" si="34"/>
        <v>6.3</v>
      </c>
      <c r="E307" s="14">
        <f t="shared" si="35"/>
        <v>11.955999999999998</v>
      </c>
      <c r="F307" s="18"/>
    </row>
    <row r="308" spans="1:5" ht="12">
      <c r="A308" s="13" t="s">
        <v>107</v>
      </c>
      <c r="B308" s="16">
        <v>7.4</v>
      </c>
      <c r="C308" s="43">
        <f t="shared" si="25"/>
        <v>7.03</v>
      </c>
      <c r="D308" s="43">
        <f t="shared" si="34"/>
        <v>6.66</v>
      </c>
      <c r="E308" s="14">
        <f t="shared" si="35"/>
        <v>12.639199999999999</v>
      </c>
    </row>
    <row r="309" spans="1:5" ht="12">
      <c r="A309" s="13" t="s">
        <v>103</v>
      </c>
      <c r="B309" s="16">
        <v>10.1</v>
      </c>
      <c r="C309" s="43">
        <f t="shared" si="25"/>
        <v>9.594999999999999</v>
      </c>
      <c r="D309" s="43">
        <f t="shared" si="34"/>
        <v>9.09</v>
      </c>
      <c r="E309" s="14">
        <f t="shared" si="35"/>
        <v>17.250799999999998</v>
      </c>
    </row>
    <row r="310" spans="1:6" ht="12">
      <c r="A310" s="13" t="s">
        <v>104</v>
      </c>
      <c r="B310" s="16">
        <v>10.4</v>
      </c>
      <c r="C310" s="43">
        <f t="shared" si="25"/>
        <v>9.879999999999999</v>
      </c>
      <c r="D310" s="43">
        <f t="shared" si="34"/>
        <v>9.360000000000001</v>
      </c>
      <c r="E310" s="14">
        <f t="shared" si="35"/>
        <v>17.763199999999998</v>
      </c>
      <c r="F310" s="18"/>
    </row>
    <row r="311" spans="1:6" ht="12">
      <c r="A311" s="13" t="s">
        <v>105</v>
      </c>
      <c r="B311" s="16">
        <v>12.7</v>
      </c>
      <c r="C311" s="43">
        <f t="shared" si="25"/>
        <v>12.065</v>
      </c>
      <c r="D311" s="43">
        <f t="shared" si="34"/>
        <v>11.43</v>
      </c>
      <c r="E311" s="14">
        <f t="shared" si="35"/>
        <v>21.691599999999998</v>
      </c>
      <c r="F311" s="18"/>
    </row>
    <row r="312" spans="1:6" ht="12">
      <c r="A312" s="13" t="s">
        <v>112</v>
      </c>
      <c r="B312" s="16">
        <v>13.3</v>
      </c>
      <c r="C312" s="43">
        <f t="shared" si="25"/>
        <v>12.635</v>
      </c>
      <c r="D312" s="43">
        <f t="shared" si="34"/>
        <v>11.97</v>
      </c>
      <c r="E312" s="14">
        <f t="shared" si="35"/>
        <v>22.7164</v>
      </c>
      <c r="F312" s="18"/>
    </row>
    <row r="313" spans="1:5" ht="12">
      <c r="A313" s="13" t="s">
        <v>108</v>
      </c>
      <c r="B313" s="16">
        <v>13.6</v>
      </c>
      <c r="C313" s="43">
        <f t="shared" si="25"/>
        <v>12.92</v>
      </c>
      <c r="D313" s="43">
        <f t="shared" si="34"/>
        <v>12.24</v>
      </c>
      <c r="E313" s="14">
        <f t="shared" si="35"/>
        <v>23.2288</v>
      </c>
    </row>
    <row r="314" spans="1:5" ht="12">
      <c r="A314" s="13" t="s">
        <v>109</v>
      </c>
      <c r="B314" s="16">
        <v>14.6</v>
      </c>
      <c r="C314" s="43">
        <f t="shared" si="25"/>
        <v>13.87</v>
      </c>
      <c r="D314" s="43">
        <f t="shared" si="34"/>
        <v>13.14</v>
      </c>
      <c r="E314" s="14">
        <f t="shared" si="35"/>
        <v>24.936799999999998</v>
      </c>
    </row>
    <row r="315" spans="1:6" ht="12">
      <c r="A315" s="13" t="s">
        <v>110</v>
      </c>
      <c r="B315" s="16">
        <v>15.2</v>
      </c>
      <c r="C315" s="43">
        <f t="shared" si="25"/>
        <v>14.44</v>
      </c>
      <c r="D315" s="43">
        <f t="shared" si="34"/>
        <v>13.68</v>
      </c>
      <c r="E315" s="14">
        <f t="shared" si="35"/>
        <v>25.961599999999997</v>
      </c>
      <c r="F315" s="18"/>
    </row>
    <row r="316" spans="1:6" ht="12">
      <c r="A316" s="13" t="s">
        <v>111</v>
      </c>
      <c r="B316" s="16">
        <v>18.6</v>
      </c>
      <c r="C316" s="43">
        <f t="shared" si="25"/>
        <v>17.67</v>
      </c>
      <c r="D316" s="43">
        <f t="shared" si="34"/>
        <v>16.740000000000002</v>
      </c>
      <c r="E316" s="14">
        <f t="shared" si="35"/>
        <v>31.7688</v>
      </c>
      <c r="F316" s="18"/>
    </row>
    <row r="317" spans="1:6" ht="12">
      <c r="A317" s="13" t="s">
        <v>117</v>
      </c>
      <c r="B317" s="16">
        <v>18.2</v>
      </c>
      <c r="C317" s="43">
        <f t="shared" si="25"/>
        <v>17.29</v>
      </c>
      <c r="D317" s="43">
        <f t="shared" si="34"/>
        <v>16.38</v>
      </c>
      <c r="E317" s="14">
        <f t="shared" si="35"/>
        <v>31.085599999999996</v>
      </c>
      <c r="F317" s="18"/>
    </row>
    <row r="318" spans="1:5" ht="12">
      <c r="A318" s="13" t="s">
        <v>113</v>
      </c>
      <c r="B318" s="16">
        <v>18.5</v>
      </c>
      <c r="C318" s="43">
        <f t="shared" si="25"/>
        <v>17.575</v>
      </c>
      <c r="D318" s="43">
        <f t="shared" si="34"/>
        <v>16.650000000000002</v>
      </c>
      <c r="E318" s="14">
        <f t="shared" si="35"/>
        <v>31.598</v>
      </c>
    </row>
    <row r="319" spans="1:5" ht="12">
      <c r="A319" s="13" t="s">
        <v>114</v>
      </c>
      <c r="B319" s="16">
        <v>19.5</v>
      </c>
      <c r="C319" s="43">
        <f t="shared" si="25"/>
        <v>18.525</v>
      </c>
      <c r="D319" s="43">
        <f t="shared" si="34"/>
        <v>17.55</v>
      </c>
      <c r="E319" s="14">
        <f t="shared" si="35"/>
        <v>33.306</v>
      </c>
    </row>
    <row r="320" spans="1:6" ht="12">
      <c r="A320" s="13" t="s">
        <v>115</v>
      </c>
      <c r="B320" s="16">
        <v>20.2</v>
      </c>
      <c r="C320" s="43">
        <f t="shared" si="25"/>
        <v>19.189999999999998</v>
      </c>
      <c r="D320" s="43">
        <f t="shared" si="34"/>
        <v>18.18</v>
      </c>
      <c r="E320" s="14">
        <f t="shared" si="35"/>
        <v>34.501599999999996</v>
      </c>
      <c r="F320" s="18"/>
    </row>
    <row r="321" spans="1:6" ht="12">
      <c r="A321" s="13" t="s">
        <v>116</v>
      </c>
      <c r="B321" s="16">
        <v>23.6</v>
      </c>
      <c r="C321" s="43">
        <f t="shared" si="25"/>
        <v>22.42</v>
      </c>
      <c r="D321" s="43">
        <f t="shared" si="34"/>
        <v>21.240000000000002</v>
      </c>
      <c r="E321" s="14">
        <f t="shared" si="35"/>
        <v>40.3088</v>
      </c>
      <c r="F321" s="18"/>
    </row>
    <row r="322" spans="1:6" ht="12">
      <c r="A322" s="13" t="s">
        <v>122</v>
      </c>
      <c r="B322" s="16">
        <v>28.6</v>
      </c>
      <c r="C322" s="43">
        <f t="shared" si="25"/>
        <v>27.17</v>
      </c>
      <c r="D322" s="43">
        <f t="shared" si="34"/>
        <v>25.740000000000002</v>
      </c>
      <c r="E322" s="14">
        <f t="shared" si="35"/>
        <v>48.8488</v>
      </c>
      <c r="F322" s="18"/>
    </row>
    <row r="323" spans="1:5" ht="12">
      <c r="A323" s="13" t="s">
        <v>118</v>
      </c>
      <c r="B323" s="16">
        <v>29</v>
      </c>
      <c r="C323" s="43">
        <f>SUM(B323)*0.95</f>
        <v>27.549999999999997</v>
      </c>
      <c r="D323" s="43">
        <f t="shared" si="34"/>
        <v>26.1</v>
      </c>
      <c r="E323" s="14">
        <f t="shared" si="35"/>
        <v>49.53199999999999</v>
      </c>
    </row>
    <row r="324" spans="1:5" ht="12">
      <c r="A324" s="13" t="s">
        <v>119</v>
      </c>
      <c r="B324" s="16">
        <v>31.2</v>
      </c>
      <c r="C324" s="43">
        <f>SUM(B324)*0.95</f>
        <v>29.639999999999997</v>
      </c>
      <c r="D324" s="43">
        <f t="shared" si="34"/>
        <v>28.08</v>
      </c>
      <c r="E324" s="14">
        <f t="shared" si="35"/>
        <v>53.2896</v>
      </c>
    </row>
    <row r="325" spans="1:6" ht="12">
      <c r="A325" s="13" t="s">
        <v>120</v>
      </c>
      <c r="B325" s="16">
        <v>32</v>
      </c>
      <c r="C325" s="43">
        <f>SUM(B325)*0.95</f>
        <v>30.4</v>
      </c>
      <c r="D325" s="43">
        <f t="shared" si="34"/>
        <v>28.8</v>
      </c>
      <c r="E325" s="14">
        <f t="shared" si="35"/>
        <v>54.656</v>
      </c>
      <c r="F325" s="18"/>
    </row>
    <row r="326" spans="1:6" ht="12">
      <c r="A326" s="13" t="s">
        <v>121</v>
      </c>
      <c r="B326" s="16">
        <v>33.6</v>
      </c>
      <c r="C326" s="43">
        <f>SUM(B326)*0.95</f>
        <v>31.919999999999998</v>
      </c>
      <c r="D326" s="43">
        <f t="shared" si="34"/>
        <v>30.240000000000002</v>
      </c>
      <c r="E326" s="14">
        <f t="shared" si="35"/>
        <v>57.388799999999996</v>
      </c>
      <c r="F326" s="18"/>
    </row>
    <row r="327" spans="1:5" ht="12">
      <c r="A327" s="27"/>
      <c r="B327" s="47"/>
      <c r="C327" s="47"/>
      <c r="D327" s="47"/>
      <c r="E327" s="39"/>
    </row>
    <row r="328" spans="1:6" ht="12">
      <c r="A328" s="28" t="s">
        <v>262</v>
      </c>
      <c r="B328" s="46"/>
      <c r="C328" s="46"/>
      <c r="D328" s="46"/>
      <c r="E328" s="31"/>
      <c r="F328" s="18"/>
    </row>
    <row r="329" spans="1:6" ht="12">
      <c r="A329" s="13" t="s">
        <v>4</v>
      </c>
      <c r="B329" s="38">
        <v>70.8</v>
      </c>
      <c r="C329" s="43">
        <f>SUM(B329)*0.95</f>
        <v>67.25999999999999</v>
      </c>
      <c r="D329" s="43">
        <f>SUM(B329)*0.9</f>
        <v>63.72</v>
      </c>
      <c r="E329" s="14">
        <f>SUM(B329)*1.4*1.22</f>
        <v>120.92639999999999</v>
      </c>
      <c r="F329" s="18"/>
    </row>
    <row r="330" spans="1:5" s="18" customFormat="1" ht="12">
      <c r="A330" s="13" t="s">
        <v>5</v>
      </c>
      <c r="B330" s="38">
        <v>42</v>
      </c>
      <c r="C330" s="43">
        <f>SUM(B330)*0.95</f>
        <v>39.9</v>
      </c>
      <c r="D330" s="43">
        <f>SUM(B330)*0.9</f>
        <v>37.800000000000004</v>
      </c>
      <c r="E330" s="14">
        <f>SUM(B330)*1.4*1.22</f>
        <v>71.73599999999999</v>
      </c>
    </row>
    <row r="331" spans="1:5" s="18" customFormat="1" ht="12">
      <c r="A331" s="13" t="s">
        <v>7</v>
      </c>
      <c r="B331" s="38">
        <v>54</v>
      </c>
      <c r="C331" s="43">
        <f>SUM(B331)*0.95</f>
        <v>51.3</v>
      </c>
      <c r="D331" s="43">
        <f>SUM(B331)*0.9</f>
        <v>48.6</v>
      </c>
      <c r="E331" s="14">
        <f>SUM(B331)*1.4*1.22</f>
        <v>92.23199999999999</v>
      </c>
    </row>
    <row r="332" spans="1:5" s="18" customFormat="1" ht="12">
      <c r="A332" s="13" t="s">
        <v>8</v>
      </c>
      <c r="B332" s="38">
        <v>14.28</v>
      </c>
      <c r="C332" s="43">
        <f>SUM(B332)*0.95</f>
        <v>13.565999999999999</v>
      </c>
      <c r="D332" s="43">
        <f>SUM(B332)*0.9</f>
        <v>12.852</v>
      </c>
      <c r="E332" s="14">
        <f>SUM(B332)*1.4*1.22</f>
        <v>24.390239999999995</v>
      </c>
    </row>
    <row r="333" spans="1:5" s="18" customFormat="1" ht="12">
      <c r="A333" s="13" t="s">
        <v>6</v>
      </c>
      <c r="B333" s="38">
        <v>234</v>
      </c>
      <c r="C333" s="43">
        <f>SUM(B333)*0.95</f>
        <v>222.29999999999998</v>
      </c>
      <c r="D333" s="43">
        <f>SUM(B333)*0.9</f>
        <v>210.6</v>
      </c>
      <c r="E333" s="14">
        <f>SUM(B333)*1.4*1.22</f>
        <v>399.67199999999997</v>
      </c>
    </row>
    <row r="334" spans="1:5" s="18" customFormat="1" ht="12">
      <c r="A334" s="5"/>
      <c r="B334" s="7"/>
      <c r="C334" s="7"/>
      <c r="D334" s="8"/>
      <c r="E334" s="7"/>
    </row>
    <row r="335" spans="1:5" s="18" customFormat="1" ht="12">
      <c r="A335" s="6"/>
      <c r="B335" s="7"/>
      <c r="C335" s="7"/>
      <c r="D335" s="8"/>
      <c r="E335" s="7"/>
    </row>
    <row r="336" spans="1:5" s="18" customFormat="1" ht="12">
      <c r="A336" s="5"/>
      <c r="B336" s="7"/>
      <c r="C336" s="7"/>
      <c r="D336" s="8"/>
      <c r="E336" s="7"/>
    </row>
    <row r="337" spans="1:5" s="18" customFormat="1" ht="12">
      <c r="A337" s="6"/>
      <c r="B337" s="7"/>
      <c r="C337" s="7"/>
      <c r="D337" s="8"/>
      <c r="E337" s="7"/>
    </row>
    <row r="338" spans="1:5" s="18" customFormat="1" ht="12">
      <c r="A338" s="6"/>
      <c r="B338" s="7"/>
      <c r="C338" s="7"/>
      <c r="D338" s="8"/>
      <c r="E338" s="7"/>
    </row>
    <row r="339" spans="1:5" s="18" customFormat="1" ht="12">
      <c r="A339" s="6"/>
      <c r="B339" s="7"/>
      <c r="C339" s="7"/>
      <c r="D339" s="8"/>
      <c r="E339" s="7"/>
    </row>
    <row r="340" spans="1:5" s="18" customFormat="1" ht="12">
      <c r="A340" s="6"/>
      <c r="B340" s="7"/>
      <c r="C340" s="7"/>
      <c r="D340" s="8"/>
      <c r="E340" s="7"/>
    </row>
    <row r="341" spans="1:5" s="18" customFormat="1" ht="12">
      <c r="A341" s="6"/>
      <c r="B341" s="7"/>
      <c r="C341" s="7"/>
      <c r="D341" s="8"/>
      <c r="E341" s="7"/>
    </row>
    <row r="342" spans="1:5" s="18" customFormat="1" ht="12">
      <c r="A342" s="5"/>
      <c r="B342" s="7"/>
      <c r="C342" s="7"/>
      <c r="D342" s="8"/>
      <c r="E342" s="7"/>
    </row>
    <row r="343" spans="1:5" s="18" customFormat="1" ht="12">
      <c r="A343" s="6"/>
      <c r="B343" s="7"/>
      <c r="C343" s="7"/>
      <c r="D343" s="8"/>
      <c r="E343" s="7"/>
    </row>
    <row r="344" spans="1:5" s="18" customFormat="1" ht="12">
      <c r="A344" s="5"/>
      <c r="B344" s="7"/>
      <c r="C344" s="7"/>
      <c r="D344" s="8"/>
      <c r="E344" s="7"/>
    </row>
    <row r="345" spans="1:5" s="18" customFormat="1" ht="12">
      <c r="A345" s="5"/>
      <c r="B345" s="7"/>
      <c r="C345" s="7"/>
      <c r="D345" s="8"/>
      <c r="E345" s="7"/>
    </row>
    <row r="348" spans="1:5" s="18" customFormat="1" ht="12">
      <c r="A348" s="6"/>
      <c r="B348" s="7"/>
      <c r="C348" s="7"/>
      <c r="D348" s="8"/>
      <c r="E348" s="7"/>
    </row>
    <row r="350" spans="1:5" s="18" customFormat="1" ht="12">
      <c r="A350" s="6"/>
      <c r="B350" s="7"/>
      <c r="C350" s="7"/>
      <c r="D350" s="8"/>
      <c r="E350" s="7"/>
    </row>
    <row r="351" spans="1:5" s="18" customFormat="1" ht="12">
      <c r="A351" s="6"/>
      <c r="B351" s="7"/>
      <c r="C351" s="7"/>
      <c r="D351" s="8"/>
      <c r="E351" s="7"/>
    </row>
    <row r="352" spans="1:5" s="18" customFormat="1" ht="12">
      <c r="A352" s="6"/>
      <c r="B352" s="7"/>
      <c r="C352" s="7"/>
      <c r="D352" s="8"/>
      <c r="E352" s="7"/>
    </row>
    <row r="353" spans="1:5" s="18" customFormat="1" ht="12">
      <c r="A353" s="6"/>
      <c r="B353" s="7"/>
      <c r="C353" s="7"/>
      <c r="D353" s="8"/>
      <c r="E353" s="7"/>
    </row>
    <row r="354" spans="1:5" s="18" customFormat="1" ht="12">
      <c r="A354" s="6"/>
      <c r="B354" s="7"/>
      <c r="C354" s="7"/>
      <c r="D354" s="8"/>
      <c r="E354" s="7"/>
    </row>
    <row r="355" spans="1:5" s="18" customFormat="1" ht="12">
      <c r="A355" s="6"/>
      <c r="B355" s="7"/>
      <c r="C355" s="7"/>
      <c r="D355" s="8"/>
      <c r="E355" s="7"/>
    </row>
    <row r="356" spans="1:5" s="18" customFormat="1" ht="12">
      <c r="A356" s="6"/>
      <c r="B356" s="7"/>
      <c r="C356" s="7"/>
      <c r="D356" s="8"/>
      <c r="E356" s="7"/>
    </row>
    <row r="357" spans="1:5" s="18" customFormat="1" ht="12">
      <c r="A357" s="6"/>
      <c r="B357" s="7"/>
      <c r="C357" s="7"/>
      <c r="D357" s="8"/>
      <c r="E357" s="7"/>
    </row>
    <row r="358" spans="1:5" s="18" customFormat="1" ht="12">
      <c r="A358" s="6"/>
      <c r="B358" s="7"/>
      <c r="C358" s="7"/>
      <c r="D358" s="8"/>
      <c r="E358" s="7"/>
    </row>
    <row r="359" spans="1:5" s="18" customFormat="1" ht="12">
      <c r="A359" s="6"/>
      <c r="B359" s="7"/>
      <c r="C359" s="7"/>
      <c r="D359" s="8"/>
      <c r="E359" s="7"/>
    </row>
    <row r="360" spans="1:5" s="18" customFormat="1" ht="12">
      <c r="A360" s="6"/>
      <c r="B360" s="7"/>
      <c r="C360" s="7"/>
      <c r="D360" s="8"/>
      <c r="E360" s="7"/>
    </row>
    <row r="361" spans="1:5" s="18" customFormat="1" ht="12">
      <c r="A361" s="6"/>
      <c r="B361" s="7"/>
      <c r="C361" s="7"/>
      <c r="D361" s="8"/>
      <c r="E361" s="7"/>
    </row>
    <row r="362" spans="1:5" s="18" customFormat="1" ht="12">
      <c r="A362" s="6"/>
      <c r="B362" s="7"/>
      <c r="C362" s="7"/>
      <c r="D362" s="8"/>
      <c r="E362" s="7"/>
    </row>
    <row r="363" spans="1:5" s="18" customFormat="1" ht="12">
      <c r="A363" s="6"/>
      <c r="B363" s="7"/>
      <c r="C363" s="7"/>
      <c r="D363" s="8"/>
      <c r="E363" s="7"/>
    </row>
    <row r="364" spans="1:5" s="18" customFormat="1" ht="12">
      <c r="A364" s="6"/>
      <c r="B364" s="7"/>
      <c r="C364" s="7"/>
      <c r="D364" s="8"/>
      <c r="E364" s="7"/>
    </row>
    <row r="365" spans="2:5" s="18" customFormat="1" ht="12">
      <c r="B365" s="17"/>
      <c r="C365" s="17"/>
      <c r="D365" s="17"/>
      <c r="E365" s="17"/>
    </row>
    <row r="366" spans="2:5" s="18" customFormat="1" ht="12">
      <c r="B366" s="17"/>
      <c r="C366" s="17"/>
      <c r="D366" s="17"/>
      <c r="E366" s="17"/>
    </row>
    <row r="367" spans="2:5" s="18" customFormat="1" ht="12">
      <c r="B367" s="17"/>
      <c r="C367" s="17"/>
      <c r="D367" s="17"/>
      <c r="E367" s="17"/>
    </row>
    <row r="368" spans="2:5" s="18" customFormat="1" ht="12">
      <c r="B368" s="17"/>
      <c r="C368" s="17"/>
      <c r="D368" s="17"/>
      <c r="E368" s="17"/>
    </row>
    <row r="369" spans="2:5" s="18" customFormat="1" ht="12">
      <c r="B369" s="17"/>
      <c r="C369" s="17"/>
      <c r="D369" s="17"/>
      <c r="E369" s="17"/>
    </row>
    <row r="370" spans="2:5" s="18" customFormat="1" ht="12">
      <c r="B370" s="17"/>
      <c r="C370" s="17"/>
      <c r="D370" s="17"/>
      <c r="E370" s="17"/>
    </row>
    <row r="371" spans="2:5" s="18" customFormat="1" ht="12">
      <c r="B371" s="17"/>
      <c r="C371" s="17"/>
      <c r="D371" s="17"/>
      <c r="E371" s="17"/>
    </row>
    <row r="372" spans="2:5" s="18" customFormat="1" ht="12">
      <c r="B372" s="17"/>
      <c r="C372" s="17"/>
      <c r="D372" s="17"/>
      <c r="E372" s="17"/>
    </row>
    <row r="373" spans="2:5" s="18" customFormat="1" ht="12">
      <c r="B373" s="17"/>
      <c r="C373" s="17"/>
      <c r="D373" s="17"/>
      <c r="E373" s="17"/>
    </row>
    <row r="374" spans="2:5" s="18" customFormat="1" ht="12">
      <c r="B374" s="17"/>
      <c r="C374" s="17"/>
      <c r="D374" s="17"/>
      <c r="E374" s="17"/>
    </row>
    <row r="375" spans="2:5" s="18" customFormat="1" ht="12">
      <c r="B375" s="17"/>
      <c r="C375" s="17"/>
      <c r="D375" s="17"/>
      <c r="E375" s="17"/>
    </row>
    <row r="376" spans="2:5" s="18" customFormat="1" ht="12">
      <c r="B376" s="17"/>
      <c r="C376" s="17"/>
      <c r="D376" s="17"/>
      <c r="E376" s="17"/>
    </row>
    <row r="377" spans="2:5" s="18" customFormat="1" ht="12">
      <c r="B377" s="17"/>
      <c r="C377" s="17"/>
      <c r="D377" s="17"/>
      <c r="E377" s="17"/>
    </row>
    <row r="378" spans="2:5" s="18" customFormat="1" ht="12">
      <c r="B378" s="17"/>
      <c r="C378" s="17"/>
      <c r="D378" s="17"/>
      <c r="E378" s="17"/>
    </row>
    <row r="379" spans="2:5" s="18" customFormat="1" ht="12">
      <c r="B379" s="17"/>
      <c r="C379" s="17"/>
      <c r="D379" s="17"/>
      <c r="E379" s="17"/>
    </row>
    <row r="380" spans="2:5" s="18" customFormat="1" ht="12">
      <c r="B380" s="17"/>
      <c r="C380" s="17"/>
      <c r="D380" s="17"/>
      <c r="E380" s="17"/>
    </row>
    <row r="381" spans="2:5" s="18" customFormat="1" ht="12">
      <c r="B381" s="17"/>
      <c r="C381" s="17"/>
      <c r="D381" s="17"/>
      <c r="E381" s="17"/>
    </row>
    <row r="382" spans="2:5" s="18" customFormat="1" ht="12">
      <c r="B382" s="17"/>
      <c r="C382" s="17"/>
      <c r="D382" s="17"/>
      <c r="E382" s="17"/>
    </row>
    <row r="383" spans="2:5" s="18" customFormat="1" ht="12">
      <c r="B383" s="17"/>
      <c r="C383" s="17"/>
      <c r="D383" s="17"/>
      <c r="E383" s="17"/>
    </row>
    <row r="384" spans="2:5" s="18" customFormat="1" ht="12">
      <c r="B384" s="17"/>
      <c r="C384" s="17"/>
      <c r="D384" s="17"/>
      <c r="E384" s="17"/>
    </row>
    <row r="385" spans="2:5" s="18" customFormat="1" ht="12">
      <c r="B385" s="17"/>
      <c r="C385" s="17"/>
      <c r="D385" s="17"/>
      <c r="E385" s="17"/>
    </row>
    <row r="386" spans="2:5" s="18" customFormat="1" ht="12">
      <c r="B386" s="17"/>
      <c r="C386" s="17"/>
      <c r="D386" s="17"/>
      <c r="E386" s="17"/>
    </row>
    <row r="387" spans="2:5" s="18" customFormat="1" ht="12">
      <c r="B387" s="17"/>
      <c r="C387" s="17"/>
      <c r="D387" s="17"/>
      <c r="E387" s="17"/>
    </row>
    <row r="388" spans="2:5" s="18" customFormat="1" ht="12">
      <c r="B388" s="17"/>
      <c r="C388" s="17"/>
      <c r="D388" s="17"/>
      <c r="E388" s="17"/>
    </row>
    <row r="389" spans="2:5" s="18" customFormat="1" ht="12">
      <c r="B389" s="17"/>
      <c r="C389" s="17"/>
      <c r="D389" s="17"/>
      <c r="E389" s="17"/>
    </row>
    <row r="390" spans="2:5" s="18" customFormat="1" ht="12">
      <c r="B390" s="17"/>
      <c r="C390" s="17"/>
      <c r="D390" s="17"/>
      <c r="E390" s="17"/>
    </row>
    <row r="391" spans="2:5" s="18" customFormat="1" ht="12">
      <c r="B391" s="17"/>
      <c r="C391" s="17"/>
      <c r="D391" s="17"/>
      <c r="E391" s="17"/>
    </row>
    <row r="392" spans="2:5" s="18" customFormat="1" ht="12">
      <c r="B392" s="17"/>
      <c r="C392" s="17"/>
      <c r="D392" s="17"/>
      <c r="E392" s="17"/>
    </row>
    <row r="393" spans="2:5" s="18" customFormat="1" ht="12">
      <c r="B393" s="17"/>
      <c r="C393" s="17"/>
      <c r="D393" s="17"/>
      <c r="E393" s="17"/>
    </row>
    <row r="394" spans="2:5" s="18" customFormat="1" ht="12">
      <c r="B394" s="17"/>
      <c r="C394" s="17"/>
      <c r="D394" s="17"/>
      <c r="E394" s="17"/>
    </row>
    <row r="395" spans="2:5" s="18" customFormat="1" ht="12">
      <c r="B395" s="17"/>
      <c r="C395" s="17"/>
      <c r="D395" s="17"/>
      <c r="E395" s="17"/>
    </row>
    <row r="396" spans="2:5" s="18" customFormat="1" ht="12">
      <c r="B396" s="17"/>
      <c r="C396" s="17"/>
      <c r="D396" s="17"/>
      <c r="E396" s="17"/>
    </row>
    <row r="397" spans="2:5" s="18" customFormat="1" ht="12">
      <c r="B397" s="17"/>
      <c r="C397" s="17"/>
      <c r="D397" s="17"/>
      <c r="E397" s="17"/>
    </row>
    <row r="398" spans="2:5" s="18" customFormat="1" ht="12">
      <c r="B398" s="17"/>
      <c r="C398" s="17"/>
      <c r="D398" s="17"/>
      <c r="E398" s="17"/>
    </row>
    <row r="399" spans="2:5" s="18" customFormat="1" ht="12">
      <c r="B399" s="17"/>
      <c r="C399" s="17"/>
      <c r="D399" s="17"/>
      <c r="E399" s="17"/>
    </row>
    <row r="400" spans="2:5" s="18" customFormat="1" ht="12">
      <c r="B400" s="17"/>
      <c r="C400" s="17"/>
      <c r="D400" s="17"/>
      <c r="E400" s="17"/>
    </row>
    <row r="401" spans="2:5" s="18" customFormat="1" ht="12">
      <c r="B401" s="17"/>
      <c r="C401" s="17"/>
      <c r="D401" s="17"/>
      <c r="E401" s="17"/>
    </row>
    <row r="402" spans="2:5" s="18" customFormat="1" ht="12">
      <c r="B402" s="17"/>
      <c r="C402" s="17"/>
      <c r="D402" s="17"/>
      <c r="E402" s="17"/>
    </row>
    <row r="403" spans="2:5" s="18" customFormat="1" ht="12">
      <c r="B403" s="17"/>
      <c r="C403" s="17"/>
      <c r="D403" s="17"/>
      <c r="E403" s="17"/>
    </row>
    <row r="404" spans="2:5" s="18" customFormat="1" ht="12">
      <c r="B404" s="17"/>
      <c r="C404" s="17"/>
      <c r="D404" s="17"/>
      <c r="E404" s="17"/>
    </row>
    <row r="405" spans="2:5" s="18" customFormat="1" ht="12">
      <c r="B405" s="17"/>
      <c r="C405" s="17"/>
      <c r="D405" s="17"/>
      <c r="E405" s="17"/>
    </row>
    <row r="406" spans="2:5" s="18" customFormat="1" ht="12">
      <c r="B406" s="17"/>
      <c r="C406" s="17"/>
      <c r="D406" s="17"/>
      <c r="E406" s="17"/>
    </row>
    <row r="407" spans="2:5" s="18" customFormat="1" ht="12">
      <c r="B407" s="17"/>
      <c r="C407" s="17"/>
      <c r="D407" s="17"/>
      <c r="E407" s="17"/>
    </row>
    <row r="408" spans="2:5" s="18" customFormat="1" ht="12">
      <c r="B408" s="17"/>
      <c r="C408" s="17"/>
      <c r="D408" s="17"/>
      <c r="E408" s="17"/>
    </row>
    <row r="409" spans="2:5" s="18" customFormat="1" ht="12">
      <c r="B409" s="17"/>
      <c r="C409" s="17"/>
      <c r="D409" s="17"/>
      <c r="E409" s="17"/>
    </row>
    <row r="410" spans="2:5" s="18" customFormat="1" ht="12">
      <c r="B410" s="17"/>
      <c r="C410" s="17"/>
      <c r="D410" s="17"/>
      <c r="E410" s="17"/>
    </row>
    <row r="411" spans="2:5" s="18" customFormat="1" ht="12">
      <c r="B411" s="17"/>
      <c r="C411" s="17"/>
      <c r="D411" s="17"/>
      <c r="E411" s="17"/>
    </row>
    <row r="412" spans="2:5" s="18" customFormat="1" ht="12">
      <c r="B412" s="17"/>
      <c r="C412" s="17"/>
      <c r="D412" s="17"/>
      <c r="E412" s="17"/>
    </row>
    <row r="413" spans="2:5" s="18" customFormat="1" ht="12">
      <c r="B413" s="17"/>
      <c r="C413" s="17"/>
      <c r="D413" s="17"/>
      <c r="E413" s="17"/>
    </row>
    <row r="414" spans="2:5" s="18" customFormat="1" ht="12">
      <c r="B414" s="17"/>
      <c r="C414" s="17"/>
      <c r="D414" s="17"/>
      <c r="E414" s="17"/>
    </row>
    <row r="415" spans="2:5" s="18" customFormat="1" ht="12">
      <c r="B415" s="17"/>
      <c r="C415" s="17"/>
      <c r="D415" s="17"/>
      <c r="E415" s="17"/>
    </row>
    <row r="416" spans="2:5" s="18" customFormat="1" ht="12">
      <c r="B416" s="17"/>
      <c r="C416" s="17"/>
      <c r="D416" s="17"/>
      <c r="E416" s="17"/>
    </row>
    <row r="417" spans="2:5" s="18" customFormat="1" ht="12">
      <c r="B417" s="17"/>
      <c r="C417" s="17"/>
      <c r="D417" s="17"/>
      <c r="E417" s="17"/>
    </row>
    <row r="418" spans="2:5" s="18" customFormat="1" ht="12">
      <c r="B418" s="17"/>
      <c r="C418" s="17"/>
      <c r="D418" s="17"/>
      <c r="E418" s="17"/>
    </row>
    <row r="419" spans="2:5" s="18" customFormat="1" ht="12">
      <c r="B419" s="17"/>
      <c r="C419" s="17"/>
      <c r="D419" s="17"/>
      <c r="E419" s="17"/>
    </row>
    <row r="420" spans="2:5" s="18" customFormat="1" ht="12">
      <c r="B420" s="17"/>
      <c r="C420" s="17"/>
      <c r="D420" s="17"/>
      <c r="E420" s="17"/>
    </row>
    <row r="421" spans="2:5" s="18" customFormat="1" ht="12">
      <c r="B421" s="17"/>
      <c r="C421" s="17"/>
      <c r="D421" s="17"/>
      <c r="E421" s="17"/>
    </row>
    <row r="422" spans="2:5" s="18" customFormat="1" ht="12">
      <c r="B422" s="17"/>
      <c r="C422" s="17"/>
      <c r="D422" s="17"/>
      <c r="E422" s="17"/>
    </row>
    <row r="423" spans="2:5" s="18" customFormat="1" ht="12">
      <c r="B423" s="17"/>
      <c r="C423" s="17"/>
      <c r="D423" s="17"/>
      <c r="E423" s="17"/>
    </row>
    <row r="424" spans="2:5" s="18" customFormat="1" ht="12">
      <c r="B424" s="17"/>
      <c r="C424" s="17"/>
      <c r="D424" s="17"/>
      <c r="E424" s="17"/>
    </row>
    <row r="425" spans="2:5" s="18" customFormat="1" ht="12">
      <c r="B425" s="17"/>
      <c r="C425" s="17"/>
      <c r="D425" s="17"/>
      <c r="E425" s="17"/>
    </row>
    <row r="426" spans="2:5" s="18" customFormat="1" ht="12">
      <c r="B426" s="17"/>
      <c r="C426" s="17"/>
      <c r="D426" s="17"/>
      <c r="E426" s="17"/>
    </row>
    <row r="427" spans="2:5" s="18" customFormat="1" ht="12">
      <c r="B427" s="17"/>
      <c r="C427" s="17"/>
      <c r="D427" s="17"/>
      <c r="E427" s="17"/>
    </row>
    <row r="428" spans="2:5" s="18" customFormat="1" ht="12">
      <c r="B428" s="17"/>
      <c r="C428" s="17"/>
      <c r="D428" s="17"/>
      <c r="E428" s="17"/>
    </row>
    <row r="429" spans="2:5" s="18" customFormat="1" ht="12">
      <c r="B429" s="17"/>
      <c r="C429" s="17"/>
      <c r="D429" s="17"/>
      <c r="E429" s="17"/>
    </row>
    <row r="430" spans="2:5" s="18" customFormat="1" ht="12">
      <c r="B430" s="17"/>
      <c r="C430" s="17"/>
      <c r="D430" s="17"/>
      <c r="E430" s="17"/>
    </row>
    <row r="431" spans="2:5" s="18" customFormat="1" ht="12">
      <c r="B431" s="17"/>
      <c r="C431" s="17"/>
      <c r="D431" s="17"/>
      <c r="E431" s="17"/>
    </row>
    <row r="432" spans="2:5" s="18" customFormat="1" ht="12">
      <c r="B432" s="17"/>
      <c r="C432" s="17"/>
      <c r="D432" s="17"/>
      <c r="E432" s="17"/>
    </row>
    <row r="433" spans="2:5" s="18" customFormat="1" ht="12">
      <c r="B433" s="17"/>
      <c r="C433" s="17"/>
      <c r="D433" s="17"/>
      <c r="E433" s="17"/>
    </row>
    <row r="434" spans="2:5" s="18" customFormat="1" ht="12">
      <c r="B434" s="17"/>
      <c r="C434" s="17"/>
      <c r="D434" s="17"/>
      <c r="E434" s="17"/>
    </row>
    <row r="435" spans="2:5" s="18" customFormat="1" ht="12">
      <c r="B435" s="17"/>
      <c r="C435" s="17"/>
      <c r="D435" s="17"/>
      <c r="E435" s="17"/>
    </row>
    <row r="436" spans="2:5" s="18" customFormat="1" ht="12">
      <c r="B436" s="17"/>
      <c r="C436" s="17"/>
      <c r="D436" s="17"/>
      <c r="E436" s="17"/>
    </row>
    <row r="437" spans="2:5" s="18" customFormat="1" ht="12">
      <c r="B437" s="17"/>
      <c r="C437" s="17"/>
      <c r="D437" s="17"/>
      <c r="E437" s="17"/>
    </row>
    <row r="438" spans="2:5" s="18" customFormat="1" ht="12">
      <c r="B438" s="17"/>
      <c r="C438" s="17"/>
      <c r="D438" s="17"/>
      <c r="E438" s="17"/>
    </row>
    <row r="439" spans="2:5" s="18" customFormat="1" ht="12">
      <c r="B439" s="17"/>
      <c r="C439" s="17"/>
      <c r="D439" s="17"/>
      <c r="E439" s="17"/>
    </row>
    <row r="440" spans="2:5" s="18" customFormat="1" ht="12">
      <c r="B440" s="17"/>
      <c r="C440" s="17"/>
      <c r="D440" s="17"/>
      <c r="E440" s="17"/>
    </row>
    <row r="441" spans="2:5" s="18" customFormat="1" ht="12">
      <c r="B441" s="17"/>
      <c r="C441" s="17"/>
      <c r="D441" s="17"/>
      <c r="E441" s="17"/>
    </row>
    <row r="442" spans="2:5" s="18" customFormat="1" ht="12">
      <c r="B442" s="17"/>
      <c r="C442" s="17"/>
      <c r="D442" s="17"/>
      <c r="E442" s="17"/>
    </row>
    <row r="443" spans="2:5" s="18" customFormat="1" ht="12">
      <c r="B443" s="17"/>
      <c r="C443" s="17"/>
      <c r="D443" s="17"/>
      <c r="E443" s="17"/>
    </row>
    <row r="444" spans="2:5" s="18" customFormat="1" ht="12">
      <c r="B444" s="17"/>
      <c r="C444" s="17"/>
      <c r="D444" s="17"/>
      <c r="E444" s="17"/>
    </row>
    <row r="445" spans="2:5" s="18" customFormat="1" ht="12">
      <c r="B445" s="17"/>
      <c r="C445" s="17"/>
      <c r="D445" s="17"/>
      <c r="E445" s="17"/>
    </row>
    <row r="446" spans="2:5" s="18" customFormat="1" ht="12">
      <c r="B446" s="17"/>
      <c r="C446" s="17"/>
      <c r="D446" s="17"/>
      <c r="E446" s="17"/>
    </row>
    <row r="447" spans="2:5" s="18" customFormat="1" ht="12">
      <c r="B447" s="17"/>
      <c r="C447" s="17"/>
      <c r="D447" s="17"/>
      <c r="E447" s="17"/>
    </row>
    <row r="448" spans="2:5" s="18" customFormat="1" ht="12">
      <c r="B448" s="17"/>
      <c r="C448" s="17"/>
      <c r="D448" s="17"/>
      <c r="E448" s="17"/>
    </row>
    <row r="449" spans="2:5" s="18" customFormat="1" ht="12">
      <c r="B449" s="17"/>
      <c r="C449" s="17"/>
      <c r="D449" s="17"/>
      <c r="E449" s="17"/>
    </row>
    <row r="450" spans="2:5" s="18" customFormat="1" ht="12">
      <c r="B450" s="17"/>
      <c r="C450" s="17"/>
      <c r="D450" s="17"/>
      <c r="E450" s="17"/>
    </row>
    <row r="451" spans="2:5" s="18" customFormat="1" ht="12">
      <c r="B451" s="17"/>
      <c r="C451" s="17"/>
      <c r="D451" s="17"/>
      <c r="E451" s="17"/>
    </row>
    <row r="452" spans="2:5" s="18" customFormat="1" ht="12">
      <c r="B452" s="17"/>
      <c r="C452" s="17"/>
      <c r="D452" s="17"/>
      <c r="E452" s="17"/>
    </row>
    <row r="453" spans="2:5" s="18" customFormat="1" ht="12">
      <c r="B453" s="17"/>
      <c r="C453" s="17"/>
      <c r="D453" s="17"/>
      <c r="E453" s="17"/>
    </row>
    <row r="454" spans="2:5" s="18" customFormat="1" ht="12">
      <c r="B454" s="17"/>
      <c r="C454" s="17"/>
      <c r="D454" s="17"/>
      <c r="E454" s="17"/>
    </row>
    <row r="455" spans="2:5" s="18" customFormat="1" ht="12">
      <c r="B455" s="17"/>
      <c r="C455" s="17"/>
      <c r="D455" s="17"/>
      <c r="E455" s="17"/>
    </row>
    <row r="456" spans="2:5" s="18" customFormat="1" ht="12">
      <c r="B456" s="17"/>
      <c r="C456" s="17"/>
      <c r="D456" s="17"/>
      <c r="E456" s="17"/>
    </row>
    <row r="457" spans="2:5" s="18" customFormat="1" ht="12">
      <c r="B457" s="17"/>
      <c r="C457" s="17"/>
      <c r="D457" s="17"/>
      <c r="E457" s="17"/>
    </row>
    <row r="458" spans="2:5" s="18" customFormat="1" ht="12">
      <c r="B458" s="17"/>
      <c r="C458" s="17"/>
      <c r="D458" s="17"/>
      <c r="E458" s="17"/>
    </row>
    <row r="459" spans="2:5" s="18" customFormat="1" ht="12">
      <c r="B459" s="17"/>
      <c r="C459" s="17"/>
      <c r="D459" s="17"/>
      <c r="E459" s="17"/>
    </row>
    <row r="460" spans="2:5" s="18" customFormat="1" ht="12">
      <c r="B460" s="17"/>
      <c r="C460" s="17"/>
      <c r="D460" s="17"/>
      <c r="E460" s="17"/>
    </row>
    <row r="461" spans="2:5" s="18" customFormat="1" ht="12">
      <c r="B461" s="17"/>
      <c r="C461" s="17"/>
      <c r="D461" s="17"/>
      <c r="E461" s="17"/>
    </row>
    <row r="462" spans="2:5" s="18" customFormat="1" ht="12">
      <c r="B462" s="17"/>
      <c r="C462" s="17"/>
      <c r="D462" s="17"/>
      <c r="E462" s="17"/>
    </row>
    <row r="463" spans="2:5" s="18" customFormat="1" ht="12">
      <c r="B463" s="17"/>
      <c r="C463" s="17"/>
      <c r="D463" s="17"/>
      <c r="E463" s="17"/>
    </row>
    <row r="464" spans="2:5" s="18" customFormat="1" ht="12">
      <c r="B464" s="17"/>
      <c r="C464" s="17"/>
      <c r="D464" s="17"/>
      <c r="E464" s="17"/>
    </row>
    <row r="465" spans="2:5" s="18" customFormat="1" ht="12">
      <c r="B465" s="17"/>
      <c r="C465" s="17"/>
      <c r="D465" s="17"/>
      <c r="E465" s="17"/>
    </row>
    <row r="466" spans="2:5" s="18" customFormat="1" ht="12">
      <c r="B466" s="17"/>
      <c r="C466" s="17"/>
      <c r="D466" s="17"/>
      <c r="E466" s="17"/>
    </row>
    <row r="467" spans="2:5" s="18" customFormat="1" ht="12">
      <c r="B467" s="17"/>
      <c r="C467" s="17"/>
      <c r="D467" s="17"/>
      <c r="E467" s="17"/>
    </row>
    <row r="468" spans="2:5" s="18" customFormat="1" ht="12">
      <c r="B468" s="17"/>
      <c r="C468" s="17"/>
      <c r="D468" s="17"/>
      <c r="E468" s="17"/>
    </row>
    <row r="469" spans="2:5" s="18" customFormat="1" ht="12">
      <c r="B469" s="17"/>
      <c r="C469" s="17"/>
      <c r="D469" s="17"/>
      <c r="E469" s="17"/>
    </row>
    <row r="470" spans="2:5" s="18" customFormat="1" ht="12">
      <c r="B470" s="17"/>
      <c r="C470" s="17"/>
      <c r="D470" s="17"/>
      <c r="E470" s="17"/>
    </row>
    <row r="471" spans="2:5" s="18" customFormat="1" ht="12">
      <c r="B471" s="17"/>
      <c r="C471" s="17"/>
      <c r="D471" s="17"/>
      <c r="E471" s="17"/>
    </row>
    <row r="472" spans="2:5" s="18" customFormat="1" ht="12">
      <c r="B472" s="17"/>
      <c r="C472" s="17"/>
      <c r="D472" s="17"/>
      <c r="E472" s="17"/>
    </row>
    <row r="473" spans="2:5" s="18" customFormat="1" ht="12">
      <c r="B473" s="17"/>
      <c r="C473" s="17"/>
      <c r="D473" s="17"/>
      <c r="E473" s="17"/>
    </row>
    <row r="474" spans="2:5" s="18" customFormat="1" ht="12">
      <c r="B474" s="17"/>
      <c r="C474" s="17"/>
      <c r="D474" s="17"/>
      <c r="E474" s="17"/>
    </row>
    <row r="475" spans="2:5" s="18" customFormat="1" ht="12">
      <c r="B475" s="17"/>
      <c r="C475" s="17"/>
      <c r="D475" s="17"/>
      <c r="E475" s="17"/>
    </row>
    <row r="476" spans="2:5" s="18" customFormat="1" ht="12">
      <c r="B476" s="17"/>
      <c r="C476" s="17"/>
      <c r="D476" s="17"/>
      <c r="E476" s="17"/>
    </row>
    <row r="477" spans="2:5" s="18" customFormat="1" ht="12">
      <c r="B477" s="17"/>
      <c r="C477" s="17"/>
      <c r="D477" s="17"/>
      <c r="E477" s="17"/>
    </row>
    <row r="478" spans="2:5" s="18" customFormat="1" ht="12">
      <c r="B478" s="17"/>
      <c r="C478" s="17"/>
      <c r="D478" s="17"/>
      <c r="E478" s="17"/>
    </row>
    <row r="479" spans="2:5" s="18" customFormat="1" ht="12">
      <c r="B479" s="17"/>
      <c r="C479" s="17"/>
      <c r="D479" s="17"/>
      <c r="E479" s="17"/>
    </row>
    <row r="480" spans="2:5" s="18" customFormat="1" ht="12">
      <c r="B480" s="17"/>
      <c r="C480" s="17"/>
      <c r="D480" s="17"/>
      <c r="E480" s="17"/>
    </row>
    <row r="481" spans="2:5" s="18" customFormat="1" ht="12">
      <c r="B481" s="17"/>
      <c r="C481" s="17"/>
      <c r="D481" s="17"/>
      <c r="E481" s="17"/>
    </row>
    <row r="482" spans="2:5" s="18" customFormat="1" ht="12">
      <c r="B482" s="17"/>
      <c r="C482" s="17"/>
      <c r="D482" s="17"/>
      <c r="E482" s="17"/>
    </row>
    <row r="483" spans="2:5" s="18" customFormat="1" ht="12">
      <c r="B483" s="17"/>
      <c r="C483" s="17"/>
      <c r="D483" s="17"/>
      <c r="E483" s="17"/>
    </row>
    <row r="484" spans="2:5" s="18" customFormat="1" ht="12">
      <c r="B484" s="17"/>
      <c r="C484" s="17"/>
      <c r="D484" s="17"/>
      <c r="E484" s="17"/>
    </row>
    <row r="485" spans="2:5" s="18" customFormat="1" ht="12">
      <c r="B485" s="17"/>
      <c r="C485" s="17"/>
      <c r="D485" s="17"/>
      <c r="E485" s="17"/>
    </row>
    <row r="486" spans="2:5" s="18" customFormat="1" ht="12">
      <c r="B486" s="17"/>
      <c r="C486" s="17"/>
      <c r="D486" s="17"/>
      <c r="E486" s="17"/>
    </row>
    <row r="487" spans="2:5" s="18" customFormat="1" ht="12">
      <c r="B487" s="17"/>
      <c r="C487" s="17"/>
      <c r="D487" s="17"/>
      <c r="E487" s="17"/>
    </row>
    <row r="488" spans="2:5" s="18" customFormat="1" ht="12">
      <c r="B488" s="17"/>
      <c r="C488" s="17"/>
      <c r="D488" s="17"/>
      <c r="E488" s="17"/>
    </row>
    <row r="489" spans="2:5" s="18" customFormat="1" ht="12">
      <c r="B489" s="17"/>
      <c r="C489" s="17"/>
      <c r="D489" s="17"/>
      <c r="E489" s="17"/>
    </row>
    <row r="490" spans="2:5" s="18" customFormat="1" ht="12">
      <c r="B490" s="17"/>
      <c r="C490" s="17"/>
      <c r="D490" s="17"/>
      <c r="E490" s="17"/>
    </row>
    <row r="491" spans="2:5" s="18" customFormat="1" ht="12">
      <c r="B491" s="17"/>
      <c r="C491" s="17"/>
      <c r="D491" s="17"/>
      <c r="E491" s="17"/>
    </row>
    <row r="492" spans="2:5" s="18" customFormat="1" ht="12">
      <c r="B492" s="17"/>
      <c r="C492" s="17"/>
      <c r="D492" s="17"/>
      <c r="E492" s="17"/>
    </row>
    <row r="493" spans="2:5" s="18" customFormat="1" ht="12">
      <c r="B493" s="17"/>
      <c r="C493" s="17"/>
      <c r="D493" s="17"/>
      <c r="E493" s="17"/>
    </row>
    <row r="494" spans="2:5" s="18" customFormat="1" ht="12">
      <c r="B494" s="17"/>
      <c r="C494" s="17"/>
      <c r="D494" s="17"/>
      <c r="E494" s="17"/>
    </row>
    <row r="495" spans="2:5" s="18" customFormat="1" ht="12">
      <c r="B495" s="17"/>
      <c r="C495" s="17"/>
      <c r="D495" s="17"/>
      <c r="E495" s="17"/>
    </row>
    <row r="496" spans="2:5" s="18" customFormat="1" ht="12">
      <c r="B496" s="17"/>
      <c r="C496" s="17"/>
      <c r="D496" s="17"/>
      <c r="E496" s="17"/>
    </row>
    <row r="497" spans="2:5" s="18" customFormat="1" ht="12">
      <c r="B497" s="17"/>
      <c r="C497" s="17"/>
      <c r="D497" s="17"/>
      <c r="E497" s="17"/>
    </row>
    <row r="498" spans="2:5" s="18" customFormat="1" ht="12">
      <c r="B498" s="17"/>
      <c r="C498" s="17"/>
      <c r="D498" s="17"/>
      <c r="E498" s="17"/>
    </row>
    <row r="499" spans="2:5" s="18" customFormat="1" ht="12">
      <c r="B499" s="17"/>
      <c r="C499" s="17"/>
      <c r="D499" s="17"/>
      <c r="E499" s="17"/>
    </row>
    <row r="500" ht="12">
      <c r="D500" s="7"/>
    </row>
    <row r="501" ht="12">
      <c r="D501" s="7"/>
    </row>
    <row r="502" ht="12">
      <c r="D502" s="7"/>
    </row>
    <row r="503" ht="12">
      <c r="D503" s="7"/>
    </row>
    <row r="504" ht="12">
      <c r="D504" s="7"/>
    </row>
    <row r="505" ht="12">
      <c r="D505" s="7"/>
    </row>
    <row r="506" spans="1:4" ht="12">
      <c r="A506" s="22"/>
      <c r="D506" s="7"/>
    </row>
    <row r="507" spans="1:4" ht="12">
      <c r="A507" s="22"/>
      <c r="D507" s="7"/>
    </row>
    <row r="508" spans="1:4" ht="12">
      <c r="A508" s="22"/>
      <c r="D508" s="7"/>
    </row>
    <row r="509" spans="1:4" ht="12">
      <c r="A509" s="22"/>
      <c r="D509" s="7"/>
    </row>
    <row r="510" spans="1:4" ht="12">
      <c r="A510" s="22"/>
      <c r="D510" s="7"/>
    </row>
    <row r="511" spans="1:4" ht="12">
      <c r="A511" s="22"/>
      <c r="D511" s="7"/>
    </row>
    <row r="512" spans="1:4" ht="12">
      <c r="A512" s="22"/>
      <c r="D512" s="7"/>
    </row>
    <row r="513" spans="1:5" s="18" customFormat="1" ht="12">
      <c r="A513" s="22"/>
      <c r="B513" s="17"/>
      <c r="C513" s="17"/>
      <c r="D513" s="17"/>
      <c r="E513" s="17"/>
    </row>
    <row r="514" spans="1:4" ht="12">
      <c r="A514" s="22"/>
      <c r="D514" s="7"/>
    </row>
    <row r="515" spans="1:4" ht="12">
      <c r="A515" s="22"/>
      <c r="D515" s="7"/>
    </row>
    <row r="516" spans="1:4" ht="12">
      <c r="A516" s="22"/>
      <c r="D516" s="7"/>
    </row>
    <row r="517" spans="1:4" ht="12">
      <c r="A517" s="22"/>
      <c r="D517" s="7"/>
    </row>
    <row r="518" spans="1:4" ht="12">
      <c r="A518" s="22"/>
      <c r="D518" s="7"/>
    </row>
    <row r="519" spans="1:4" ht="12">
      <c r="A519" s="22"/>
      <c r="D519" s="7"/>
    </row>
    <row r="520" spans="1:4" ht="12">
      <c r="A520" s="22"/>
      <c r="D520" s="7"/>
    </row>
    <row r="521" spans="1:4" ht="12">
      <c r="A521" s="22"/>
      <c r="D521" s="7"/>
    </row>
    <row r="522" spans="1:4" ht="12">
      <c r="A522" s="22"/>
      <c r="D522" s="7"/>
    </row>
    <row r="523" spans="1:4" ht="12">
      <c r="A523" s="22"/>
      <c r="D523" s="7"/>
    </row>
    <row r="524" spans="1:4" ht="12">
      <c r="A524" s="22"/>
      <c r="D524" s="7"/>
    </row>
    <row r="525" spans="2:5" s="18" customFormat="1" ht="12">
      <c r="B525" s="17"/>
      <c r="C525" s="17"/>
      <c r="D525" s="17"/>
      <c r="E525" s="17"/>
    </row>
    <row r="526" spans="2:5" s="18" customFormat="1" ht="12">
      <c r="B526" s="17"/>
      <c r="C526" s="17"/>
      <c r="D526" s="17"/>
      <c r="E526" s="17"/>
    </row>
    <row r="527" ht="12">
      <c r="D527" s="7"/>
    </row>
    <row r="528" ht="12">
      <c r="D528" s="7"/>
    </row>
    <row r="529" ht="12">
      <c r="D529" s="7"/>
    </row>
    <row r="530" ht="12">
      <c r="D530" s="7"/>
    </row>
    <row r="531" ht="12">
      <c r="D531" s="7"/>
    </row>
    <row r="532" ht="12">
      <c r="D532" s="7"/>
    </row>
    <row r="533" ht="12">
      <c r="D533" s="7"/>
    </row>
    <row r="534" ht="12">
      <c r="D534" s="7"/>
    </row>
    <row r="535" ht="12">
      <c r="D535" s="7"/>
    </row>
    <row r="536" ht="12">
      <c r="D536" s="7"/>
    </row>
    <row r="537" ht="12">
      <c r="D537" s="7"/>
    </row>
    <row r="538" ht="12">
      <c r="D538" s="7"/>
    </row>
    <row r="539" ht="12">
      <c r="D539" s="7"/>
    </row>
    <row r="540" ht="12">
      <c r="D540" s="7"/>
    </row>
    <row r="541" ht="12">
      <c r="D541" s="7"/>
    </row>
    <row r="542" ht="12">
      <c r="D542" s="7"/>
    </row>
    <row r="543" ht="12">
      <c r="D543" s="7"/>
    </row>
    <row r="544" ht="12">
      <c r="D544" s="7"/>
    </row>
    <row r="545" ht="12">
      <c r="D545" s="7"/>
    </row>
    <row r="546" ht="12">
      <c r="D546" s="7"/>
    </row>
    <row r="547" ht="12">
      <c r="D547" s="7"/>
    </row>
    <row r="548" ht="12">
      <c r="D548" s="7"/>
    </row>
    <row r="549" ht="12">
      <c r="D549" s="7"/>
    </row>
    <row r="550" ht="12">
      <c r="D550" s="7"/>
    </row>
    <row r="551" ht="12">
      <c r="D551" s="7"/>
    </row>
    <row r="552" spans="2:5" s="18" customFormat="1" ht="12">
      <c r="B552" s="17"/>
      <c r="C552" s="17"/>
      <c r="D552" s="17"/>
      <c r="E552" s="17"/>
    </row>
    <row r="553" spans="2:5" s="18" customFormat="1" ht="12">
      <c r="B553" s="17"/>
      <c r="C553" s="17"/>
      <c r="D553" s="17"/>
      <c r="E553" s="17"/>
    </row>
    <row r="554" ht="12">
      <c r="D554" s="7"/>
    </row>
    <row r="555" ht="12">
      <c r="D555" s="7"/>
    </row>
    <row r="556" ht="12">
      <c r="D556" s="7"/>
    </row>
    <row r="557" spans="2:5" s="18" customFormat="1" ht="12">
      <c r="B557" s="17"/>
      <c r="C557" s="17"/>
      <c r="D557" s="17"/>
      <c r="E557" s="17"/>
    </row>
    <row r="558" ht="12">
      <c r="D558" s="7"/>
    </row>
    <row r="559" ht="12">
      <c r="D559" s="7"/>
    </row>
    <row r="560" ht="12">
      <c r="D560" s="7"/>
    </row>
    <row r="561" ht="12">
      <c r="D561" s="7"/>
    </row>
    <row r="562" ht="12">
      <c r="D562" s="7"/>
    </row>
    <row r="563" ht="12">
      <c r="D563" s="7"/>
    </row>
    <row r="564" ht="12">
      <c r="D564" s="7"/>
    </row>
    <row r="565" ht="12">
      <c r="D565" s="7"/>
    </row>
    <row r="566" ht="12">
      <c r="D566" s="7"/>
    </row>
    <row r="567" ht="12">
      <c r="D567" s="7"/>
    </row>
    <row r="568" ht="12">
      <c r="D568" s="7"/>
    </row>
    <row r="569" ht="12">
      <c r="D569" s="7"/>
    </row>
    <row r="570" ht="12">
      <c r="D570" s="7"/>
    </row>
    <row r="571" ht="12">
      <c r="D571" s="7"/>
    </row>
    <row r="572" spans="1:4" ht="12">
      <c r="A572" s="23"/>
      <c r="D572" s="7"/>
    </row>
    <row r="573" spans="1:4" ht="12">
      <c r="A573" s="23"/>
      <c r="D573" s="7"/>
    </row>
    <row r="574" spans="1:4" ht="12">
      <c r="A574" s="23"/>
      <c r="D574" s="7"/>
    </row>
    <row r="575" spans="1:4" ht="12">
      <c r="A575" s="23"/>
      <c r="D575" s="7"/>
    </row>
    <row r="576" spans="1:4" ht="12">
      <c r="A576" s="23"/>
      <c r="D576" s="7"/>
    </row>
    <row r="577" spans="1:4" ht="12">
      <c r="A577" s="23"/>
      <c r="D577" s="7"/>
    </row>
    <row r="578" spans="1:4" ht="12">
      <c r="A578" s="23"/>
      <c r="D578" s="7"/>
    </row>
    <row r="579" spans="1:4" ht="12">
      <c r="A579" s="23"/>
      <c r="D579" s="7"/>
    </row>
    <row r="580" spans="1:4" ht="12">
      <c r="A580" s="23"/>
      <c r="D580" s="7"/>
    </row>
    <row r="581" spans="1:4" ht="12">
      <c r="A581" s="23"/>
      <c r="D581" s="7"/>
    </row>
    <row r="582" spans="1:4" ht="12">
      <c r="A582" s="23"/>
      <c r="D582" s="7"/>
    </row>
    <row r="583" spans="1:4" ht="12">
      <c r="A583" s="23"/>
      <c r="D583" s="7"/>
    </row>
    <row r="584" spans="1:4" ht="12">
      <c r="A584" s="23"/>
      <c r="D584" s="7"/>
    </row>
    <row r="585" spans="1:4" ht="12">
      <c r="A585" s="23"/>
      <c r="D585" s="7"/>
    </row>
    <row r="586" spans="1:4" ht="12">
      <c r="A586" s="23"/>
      <c r="D586" s="7"/>
    </row>
    <row r="587" spans="1:4" ht="12">
      <c r="A587" s="23"/>
      <c r="D587" s="7"/>
    </row>
    <row r="588" spans="1:4" ht="12">
      <c r="A588" s="23"/>
      <c r="D588" s="7"/>
    </row>
    <row r="589" spans="1:4" ht="12">
      <c r="A589" s="23"/>
      <c r="D589" s="7"/>
    </row>
    <row r="590" spans="1:4" ht="12">
      <c r="A590" s="23"/>
      <c r="D590" s="7"/>
    </row>
    <row r="591" ht="12">
      <c r="D591" s="7"/>
    </row>
    <row r="592" ht="12">
      <c r="D592" s="7"/>
    </row>
    <row r="593" ht="12">
      <c r="D593" s="7"/>
    </row>
    <row r="594" spans="1:29" s="26" customFormat="1" ht="12">
      <c r="A594" s="24"/>
      <c r="B594" s="25"/>
      <c r="C594" s="25"/>
      <c r="D594" s="25"/>
      <c r="E594" s="25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2"/>
      <c r="Q594" s="22"/>
      <c r="R594" s="22"/>
      <c r="S594" s="22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</row>
    <row r="595" spans="1:29" s="26" customFormat="1" ht="12">
      <c r="A595" s="24"/>
      <c r="B595" s="25"/>
      <c r="C595" s="25"/>
      <c r="D595" s="25"/>
      <c r="E595" s="25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2"/>
      <c r="Q595" s="22"/>
      <c r="R595" s="22"/>
      <c r="S595" s="22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</row>
    <row r="596" spans="1:29" s="26" customFormat="1" ht="12">
      <c r="A596" s="24"/>
      <c r="B596" s="25"/>
      <c r="C596" s="25"/>
      <c r="D596" s="25"/>
      <c r="E596" s="25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2"/>
      <c r="Q596" s="22"/>
      <c r="R596" s="22"/>
      <c r="S596" s="22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</row>
    <row r="597" spans="1:29" s="26" customFormat="1" ht="12">
      <c r="A597" s="24"/>
      <c r="B597" s="25"/>
      <c r="C597" s="25"/>
      <c r="D597" s="25"/>
      <c r="E597" s="25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2"/>
      <c r="Q597" s="22"/>
      <c r="R597" s="22"/>
      <c r="S597" s="22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</row>
    <row r="598" spans="1:29" s="26" customFormat="1" ht="12">
      <c r="A598" s="24"/>
      <c r="B598" s="25"/>
      <c r="C598" s="25"/>
      <c r="D598" s="25"/>
      <c r="E598" s="25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2"/>
      <c r="Q598" s="22"/>
      <c r="R598" s="22"/>
      <c r="S598" s="22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</row>
    <row r="599" spans="1:29" s="26" customFormat="1" ht="12">
      <c r="A599" s="24"/>
      <c r="B599" s="25"/>
      <c r="C599" s="25"/>
      <c r="D599" s="25"/>
      <c r="E599" s="25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2"/>
      <c r="Q599" s="22"/>
      <c r="R599" s="22"/>
      <c r="S599" s="22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</row>
    <row r="600" spans="1:29" s="26" customFormat="1" ht="12">
      <c r="A600" s="24"/>
      <c r="B600" s="25"/>
      <c r="C600" s="25"/>
      <c r="D600" s="25"/>
      <c r="E600" s="25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2"/>
      <c r="Q600" s="22"/>
      <c r="R600" s="22"/>
      <c r="S600" s="22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</row>
    <row r="601" spans="1:29" s="26" customFormat="1" ht="12">
      <c r="A601" s="24"/>
      <c r="B601" s="25"/>
      <c r="C601" s="25"/>
      <c r="D601" s="25"/>
      <c r="E601" s="25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2"/>
      <c r="Q601" s="22"/>
      <c r="R601" s="22"/>
      <c r="S601" s="22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</row>
    <row r="602" spans="1:29" s="26" customFormat="1" ht="12">
      <c r="A602" s="24"/>
      <c r="B602" s="25"/>
      <c r="C602" s="25"/>
      <c r="D602" s="25"/>
      <c r="E602" s="25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2"/>
      <c r="Q602" s="22"/>
      <c r="R602" s="22"/>
      <c r="S602" s="22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</row>
    <row r="603" spans="1:29" s="26" customFormat="1" ht="12">
      <c r="A603" s="24"/>
      <c r="B603" s="25"/>
      <c r="C603" s="25"/>
      <c r="D603" s="25"/>
      <c r="E603" s="25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2"/>
      <c r="Q603" s="22"/>
      <c r="R603" s="22"/>
      <c r="S603" s="22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</row>
    <row r="604" spans="1:29" s="26" customFormat="1" ht="12">
      <c r="A604" s="24"/>
      <c r="B604" s="25"/>
      <c r="C604" s="25"/>
      <c r="D604" s="25"/>
      <c r="E604" s="25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2"/>
      <c r="Q604" s="22"/>
      <c r="R604" s="22"/>
      <c r="S604" s="22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</row>
    <row r="605" spans="1:29" s="26" customFormat="1" ht="12">
      <c r="A605" s="24"/>
      <c r="B605" s="25"/>
      <c r="C605" s="25"/>
      <c r="D605" s="25"/>
      <c r="E605" s="25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2"/>
      <c r="Q605" s="22"/>
      <c r="R605" s="22"/>
      <c r="S605" s="22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</row>
    <row r="606" spans="1:29" s="26" customFormat="1" ht="12">
      <c r="A606" s="24"/>
      <c r="B606" s="25"/>
      <c r="C606" s="25"/>
      <c r="D606" s="25"/>
      <c r="E606" s="25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2"/>
      <c r="Q606" s="22"/>
      <c r="R606" s="22"/>
      <c r="S606" s="22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</row>
    <row r="607" spans="1:29" s="26" customFormat="1" ht="12">
      <c r="A607" s="24"/>
      <c r="B607" s="25"/>
      <c r="C607" s="25"/>
      <c r="D607" s="25"/>
      <c r="E607" s="25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2"/>
      <c r="Q607" s="22"/>
      <c r="R607" s="22"/>
      <c r="S607" s="22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</row>
    <row r="608" spans="1:29" s="26" customFormat="1" ht="12">
      <c r="A608" s="24"/>
      <c r="B608" s="25"/>
      <c r="C608" s="25"/>
      <c r="D608" s="25"/>
      <c r="E608" s="25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2"/>
      <c r="Q608" s="22"/>
      <c r="R608" s="22"/>
      <c r="S608" s="22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</row>
    <row r="609" spans="1:29" s="26" customFormat="1" ht="12">
      <c r="A609" s="24"/>
      <c r="B609" s="25"/>
      <c r="C609" s="25"/>
      <c r="D609" s="25"/>
      <c r="E609" s="25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2"/>
      <c r="Q609" s="22"/>
      <c r="R609" s="22"/>
      <c r="S609" s="22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</row>
    <row r="610" spans="1:29" s="26" customFormat="1" ht="12">
      <c r="A610" s="24"/>
      <c r="B610" s="25"/>
      <c r="C610" s="25"/>
      <c r="D610" s="25"/>
      <c r="E610" s="25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2"/>
      <c r="Q610" s="22"/>
      <c r="R610" s="22"/>
      <c r="S610" s="22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</row>
    <row r="611" spans="1:29" s="26" customFormat="1" ht="12">
      <c r="A611" s="24"/>
      <c r="B611" s="25"/>
      <c r="C611" s="25"/>
      <c r="D611" s="25"/>
      <c r="E611" s="25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2"/>
      <c r="Q611" s="22"/>
      <c r="R611" s="22"/>
      <c r="S611" s="22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</row>
    <row r="612" spans="1:29" s="26" customFormat="1" ht="12">
      <c r="A612" s="24"/>
      <c r="B612" s="25"/>
      <c r="C612" s="25"/>
      <c r="D612" s="25"/>
      <c r="E612" s="25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2"/>
      <c r="Q612" s="22"/>
      <c r="R612" s="22"/>
      <c r="S612" s="22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</row>
    <row r="613" spans="1:29" s="26" customFormat="1" ht="12">
      <c r="A613" s="24"/>
      <c r="B613" s="25"/>
      <c r="C613" s="25"/>
      <c r="D613" s="25"/>
      <c r="E613" s="25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2"/>
      <c r="Q613" s="22"/>
      <c r="R613" s="22"/>
      <c r="S613" s="22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</row>
    <row r="614" spans="1:29" s="26" customFormat="1" ht="12">
      <c r="A614" s="24"/>
      <c r="B614" s="25"/>
      <c r="C614" s="25"/>
      <c r="D614" s="25"/>
      <c r="E614" s="25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2"/>
      <c r="Q614" s="22"/>
      <c r="R614" s="22"/>
      <c r="S614" s="22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</row>
    <row r="615" spans="1:29" s="26" customFormat="1" ht="12">
      <c r="A615" s="24"/>
      <c r="B615" s="25"/>
      <c r="C615" s="25"/>
      <c r="D615" s="25"/>
      <c r="E615" s="25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2"/>
      <c r="Q615" s="22"/>
      <c r="R615" s="22"/>
      <c r="S615" s="22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</row>
    <row r="616" ht="12">
      <c r="D616" s="7"/>
    </row>
    <row r="617" ht="12">
      <c r="D617" s="7"/>
    </row>
    <row r="618" ht="12">
      <c r="D618" s="7"/>
    </row>
    <row r="619" ht="12">
      <c r="D619" s="7"/>
    </row>
    <row r="620" ht="12">
      <c r="D620" s="7"/>
    </row>
    <row r="621" ht="12">
      <c r="D621" s="7"/>
    </row>
    <row r="622" ht="12">
      <c r="D622" s="7"/>
    </row>
    <row r="623" spans="1:4" ht="12">
      <c r="A623" s="7"/>
      <c r="C623" s="8"/>
      <c r="D623" s="7"/>
    </row>
    <row r="624" spans="1:4" ht="12">
      <c r="A624" s="7"/>
      <c r="C624" s="8"/>
      <c r="D624" s="7"/>
    </row>
    <row r="625" spans="1:4" ht="12">
      <c r="A625" s="7"/>
      <c r="C625" s="8"/>
      <c r="D625" s="7"/>
    </row>
    <row r="626" spans="1:4" ht="12">
      <c r="A626" s="7"/>
      <c r="C626" s="8"/>
      <c r="D626" s="7"/>
    </row>
    <row r="627" spans="1:4" ht="12">
      <c r="A627" s="7"/>
      <c r="C627" s="8"/>
      <c r="D627" s="7"/>
    </row>
    <row r="628" spans="1:4" ht="12">
      <c r="A628" s="7"/>
      <c r="C628" s="8"/>
      <c r="D628" s="7"/>
    </row>
    <row r="629" spans="1:4" ht="12">
      <c r="A629" s="7"/>
      <c r="C629" s="8"/>
      <c r="D629" s="7"/>
    </row>
    <row r="630" spans="1:4" ht="12">
      <c r="A630" s="7"/>
      <c r="C630" s="8"/>
      <c r="D630" s="7"/>
    </row>
    <row r="631" spans="1:4" ht="12">
      <c r="A631" s="7"/>
      <c r="C631" s="8"/>
      <c r="D631" s="7"/>
    </row>
    <row r="632" spans="1:4" ht="12">
      <c r="A632" s="7"/>
      <c r="C632" s="8"/>
      <c r="D632" s="7"/>
    </row>
    <row r="633" spans="1:4" ht="12">
      <c r="A633" s="7"/>
      <c r="C633" s="8"/>
      <c r="D633" s="7"/>
    </row>
    <row r="634" spans="1:4" ht="12">
      <c r="A634" s="7"/>
      <c r="C634" s="8"/>
      <c r="D634" s="7"/>
    </row>
    <row r="635" spans="1:4" ht="12">
      <c r="A635" s="7"/>
      <c r="C635" s="8"/>
      <c r="D635" s="7"/>
    </row>
  </sheetData>
  <printOptions/>
  <pageMargins left="0.2755905511811024" right="0.1968503937007874" top="0.15748031496062992" bottom="0.5905511811023623" header="0.11811023622047245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Hodonský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Hodonský</dc:creator>
  <cp:keywords/>
  <dc:description/>
  <cp:lastModifiedBy>Ing. Lubomír Kamenský</cp:lastModifiedBy>
  <cp:lastPrinted>2004-07-13T08:38:32Z</cp:lastPrinted>
  <dcterms:created xsi:type="dcterms:W3CDTF">1997-09-26T03:55:20Z</dcterms:created>
  <dcterms:modified xsi:type="dcterms:W3CDTF">2004-07-13T10:48:16Z</dcterms:modified>
  <cp:category/>
  <cp:version/>
  <cp:contentType/>
  <cp:contentStatus/>
</cp:coreProperties>
</file>